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OneDrive - Jurisdiccion Inmobiliaria\Año 2021\Comparacion de precio\CP-2021-011 Videovigilancia\"/>
    </mc:Choice>
  </mc:AlternateContent>
  <xr:revisionPtr revIDLastSave="47" documentId="8_{11DE6206-869B-49E0-9597-BAA4EF389DFD}" xr6:coauthVersionLast="36" xr6:coauthVersionMax="36" xr10:uidLastSave="{E03A7E0C-90C9-4E11-B0D7-55B538D3FEB3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 s="1"/>
  <c r="N18" i="1"/>
  <c r="O18" i="1" s="1"/>
  <c r="N17" i="1"/>
  <c r="O17" i="1" s="1"/>
  <c r="N16" i="1"/>
  <c r="O16" i="1" s="1"/>
  <c r="B17" i="1"/>
  <c r="N15" i="1"/>
  <c r="O15" i="1" s="1"/>
  <c r="B15" i="1"/>
  <c r="N14" i="1"/>
  <c r="O14" i="1" s="1"/>
  <c r="O20" i="1" l="1"/>
  <c r="F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3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5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<sst xmlns="http://schemas.openxmlformats.org/spreadsheetml/2006/main" count="32" uniqueCount="30">
  <si>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</si>
  <si>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</si>
  <si>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</si>
  <si>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</si>
  <si>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</si>
  <si>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</si>
  <si>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</si>
  <si>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</si>
  <si>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</si>
  <si>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</si>
  <si>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</si>
  <si>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</si>
  <si>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</si>
  <si>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</si>
  <si>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</si>
  <si>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</si>
  <si>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</si>
  <si>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</si>
  <si>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</si>
  <si>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</si>
  <si>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 xml:space="preserve">Lote 1. Licencias </t>
  </si>
  <si>
    <t>Unidad</t>
  </si>
  <si>
    <t xml:space="preserve">Total LOTE </t>
  </si>
  <si>
    <t>Ampliación del sistema de video vigilancia para integrar áreas del Proyecto de Titulación Nacional en Santo Domingo e implementación en la oficina de Santiago del Registro Inmobiliario (RI)</t>
  </si>
  <si>
    <t>Instalación y parametrización de los equipos de video vigilancia, Santiago, puesta en marcha.</t>
  </si>
  <si>
    <t>Entrenamientos y cierre del proyecto</t>
  </si>
  <si>
    <t>Instalación y parametrización de los equipos de video vigilancia, sede central, Santo Domingo, puesta en marcha.</t>
  </si>
  <si>
    <t>Entrenamientos, Santo Domingo.</t>
  </si>
  <si>
    <t xml:space="preserve">Unidad </t>
  </si>
  <si>
    <t>RI-CP-BS-2021-011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</si>
</sst>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7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left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left"/>
    </xf>
    <xf numFmtId="0" fontId="11" fillId="6" borderId="5" xfId="0" applyFont="1" applyFill="1" applyBorder="1" applyAlignment="1" applyProtection="1">
      <alignment horizontal="left"/>
    </xf>
    <xf numFmtId="0" fontId="11" fillId="6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9"/>
  <sheetViews>
    <sheetView tabSelected="1" zoomScaleNormal="100" workbookViewId="0">
      <selection activeCell="R13" sqref="R1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89" t="s">
        <v>1</v>
      </c>
      <c r="O3" s="90"/>
    </row>
    <row r="4" spans="2:16" x14ac:dyDescent="0.25">
      <c r="N4" s="91" t="s">
        <v>29</v>
      </c>
      <c r="O4" s="92"/>
      <c r="P4" s="14"/>
    </row>
    <row r="5" spans="2:16" ht="17.25" x14ac:dyDescent="0.3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2:16" ht="15.75" x14ac:dyDescent="0.25">
      <c r="B7" s="56" t="s">
        <v>3</v>
      </c>
      <c r="C7" s="56"/>
      <c r="D7" s="5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6" t="s">
        <v>4</v>
      </c>
      <c r="C9" s="56"/>
      <c r="D9" s="56"/>
      <c r="E9" s="67"/>
      <c r="F9" s="67"/>
      <c r="G9" s="67"/>
      <c r="H9" s="18"/>
      <c r="I9" s="18"/>
      <c r="J9" s="18"/>
      <c r="K9" s="18"/>
      <c r="L9" s="19" t="s">
        <v>5</v>
      </c>
      <c r="M9" s="15"/>
      <c r="N9" s="68"/>
      <c r="O9" s="68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32.25" customHeight="1" x14ac:dyDescent="0.25">
      <c r="B11" s="85" t="s">
        <v>23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6" ht="31.5" x14ac:dyDescent="0.25">
      <c r="B12" s="21" t="s">
        <v>6</v>
      </c>
      <c r="C12" s="86" t="s">
        <v>7</v>
      </c>
      <c r="D12" s="87"/>
      <c r="E12" s="87"/>
      <c r="F12" s="87"/>
      <c r="G12" s="87"/>
      <c r="H12" s="87"/>
      <c r="I12" s="88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76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ht="32.25" customHeight="1" x14ac:dyDescent="0.25">
      <c r="B14" s="23">
        <v>1</v>
      </c>
      <c r="C14" s="79" t="s">
        <v>26</v>
      </c>
      <c r="D14" s="80"/>
      <c r="E14" s="80"/>
      <c r="F14" s="80"/>
      <c r="G14" s="80"/>
      <c r="H14" s="80"/>
      <c r="I14" s="81"/>
      <c r="J14" s="23" t="s">
        <v>21</v>
      </c>
      <c r="K14" s="23">
        <v>1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>
        <f>+B14+1</f>
        <v>2</v>
      </c>
      <c r="C15" s="82" t="s">
        <v>27</v>
      </c>
      <c r="D15" s="83"/>
      <c r="E15" s="83"/>
      <c r="F15" s="83"/>
      <c r="G15" s="83"/>
      <c r="H15" s="83"/>
      <c r="I15" s="84"/>
      <c r="J15" s="23" t="s">
        <v>21</v>
      </c>
      <c r="K15" s="23">
        <v>1</v>
      </c>
      <c r="L15" s="24"/>
      <c r="M15" s="25">
        <v>0.18</v>
      </c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>
        <v>3</v>
      </c>
      <c r="C16" s="79" t="s">
        <v>24</v>
      </c>
      <c r="D16" s="80"/>
      <c r="E16" s="80"/>
      <c r="F16" s="80"/>
      <c r="G16" s="80"/>
      <c r="H16" s="80"/>
      <c r="I16" s="81"/>
      <c r="J16" s="23" t="s">
        <v>21</v>
      </c>
      <c r="K16" s="23">
        <v>1</v>
      </c>
      <c r="L16" s="24"/>
      <c r="M16" s="25">
        <v>0.18</v>
      </c>
      <c r="N16" s="30">
        <f>+L16*M16</f>
        <v>0</v>
      </c>
      <c r="O16" s="30">
        <f>(L16+N16)*K16</f>
        <v>0</v>
      </c>
    </row>
    <row r="17" spans="2:15" ht="15.75" x14ac:dyDescent="0.25">
      <c r="B17" s="29">
        <f>+B16+1</f>
        <v>4</v>
      </c>
      <c r="C17" s="69" t="s">
        <v>25</v>
      </c>
      <c r="D17" s="70"/>
      <c r="E17" s="70"/>
      <c r="F17" s="70"/>
      <c r="G17" s="70"/>
      <c r="H17" s="70"/>
      <c r="I17" s="71"/>
      <c r="J17" s="23" t="s">
        <v>28</v>
      </c>
      <c r="K17" s="23">
        <v>1</v>
      </c>
      <c r="L17" s="24"/>
      <c r="M17" s="25">
        <v>0.18</v>
      </c>
      <c r="N17" s="30">
        <f t="shared" ref="N17" si="2">+L17*M17</f>
        <v>0</v>
      </c>
      <c r="O17" s="30">
        <f>(L17+N17)*K17</f>
        <v>0</v>
      </c>
    </row>
    <row r="18" spans="2:15" ht="15.75" x14ac:dyDescent="0.25">
      <c r="B18" s="29"/>
      <c r="C18" s="73"/>
      <c r="D18" s="74"/>
      <c r="E18" s="74"/>
      <c r="F18" s="74"/>
      <c r="G18" s="74"/>
      <c r="H18" s="74"/>
      <c r="I18" s="75"/>
      <c r="J18" s="23"/>
      <c r="K18" s="23"/>
      <c r="L18" s="31"/>
      <c r="M18" s="25"/>
      <c r="N18" s="32">
        <f>+L18*M18</f>
        <v>0</v>
      </c>
      <c r="O18" s="27">
        <f>(L18+N18)*K18</f>
        <v>0</v>
      </c>
    </row>
    <row r="19" spans="2:15" ht="15.75" x14ac:dyDescent="0.25">
      <c r="B19" s="29"/>
      <c r="C19" s="73"/>
      <c r="D19" s="74"/>
      <c r="E19" s="74"/>
      <c r="F19" s="74"/>
      <c r="G19" s="74"/>
      <c r="H19" s="74"/>
      <c r="I19" s="75"/>
      <c r="J19" s="23"/>
      <c r="K19" s="23"/>
      <c r="L19" s="31"/>
      <c r="M19" s="25"/>
      <c r="N19" s="32">
        <f>+L19*M19</f>
        <v>0</v>
      </c>
      <c r="O19" s="27">
        <f>(L19+N19)*K19</f>
        <v>0</v>
      </c>
    </row>
    <row r="20" spans="2:15" ht="15.75" x14ac:dyDescent="0.25">
      <c r="B20" s="72" t="s">
        <v>22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28">
        <f>SUM(O16:O19)</f>
        <v>0</v>
      </c>
    </row>
    <row r="21" spans="2:15" s="51" customFormat="1" ht="16.5" thickBot="1" x14ac:dyDescent="0.3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2:15" ht="16.5" thickBot="1" x14ac:dyDescent="0.3">
      <c r="B22" s="56" t="s">
        <v>14</v>
      </c>
      <c r="C22" s="56"/>
      <c r="D22" s="56"/>
      <c r="E22" s="57"/>
      <c r="F22" s="58">
        <f>O20</f>
        <v>0</v>
      </c>
      <c r="G22" s="59"/>
      <c r="H22" s="59"/>
      <c r="I22" s="60"/>
      <c r="J22" s="33"/>
      <c r="K22" s="18"/>
      <c r="L22" s="18"/>
      <c r="M22" s="18"/>
      <c r="N22" s="20"/>
      <c r="O22" s="18"/>
    </row>
    <row r="23" spans="2:15" ht="15.75" x14ac:dyDescent="0.25">
      <c r="B23" s="56" t="s">
        <v>15</v>
      </c>
      <c r="C23" s="56"/>
      <c r="D23" s="56"/>
      <c r="E23" s="57"/>
      <c r="F23" s="61"/>
      <c r="G23" s="62"/>
      <c r="H23" s="62"/>
      <c r="I23" s="62"/>
      <c r="J23" s="62"/>
      <c r="K23" s="62"/>
      <c r="L23" s="62"/>
      <c r="M23" s="62"/>
      <c r="N23" s="62"/>
      <c r="O23" s="63"/>
    </row>
    <row r="24" spans="2:15" ht="16.5" thickBot="1" x14ac:dyDescent="0.3">
      <c r="B24" s="34"/>
      <c r="C24" s="46"/>
      <c r="D24" s="46"/>
      <c r="E24" s="47"/>
      <c r="F24" s="64"/>
      <c r="G24" s="65"/>
      <c r="H24" s="65"/>
      <c r="I24" s="65"/>
      <c r="J24" s="65"/>
      <c r="K24" s="65"/>
      <c r="L24" s="65"/>
      <c r="M24" s="65"/>
      <c r="N24" s="65"/>
      <c r="O24" s="66"/>
    </row>
    <row r="25" spans="2:15" ht="31.5" x14ac:dyDescent="0.25">
      <c r="B25" s="35" t="s">
        <v>16</v>
      </c>
      <c r="C25" s="67"/>
      <c r="D25" s="67"/>
      <c r="E25" s="67"/>
      <c r="F25" s="67"/>
      <c r="G25" s="48" t="s">
        <v>17</v>
      </c>
      <c r="H25" s="35"/>
      <c r="I25" s="68"/>
      <c r="J25" s="68"/>
      <c r="K25" s="68"/>
      <c r="L25" s="68"/>
      <c r="M25" s="68"/>
      <c r="N25" s="68"/>
      <c r="O25" s="68"/>
    </row>
    <row r="26" spans="2:15" ht="15.75" x14ac:dyDescent="0.25">
      <c r="B26" s="35" t="s">
        <v>18</v>
      </c>
      <c r="C26" s="48"/>
      <c r="D26" s="48"/>
      <c r="E26" s="48"/>
      <c r="F26" s="48"/>
      <c r="G26" s="48"/>
      <c r="H26" s="18"/>
      <c r="I26" s="36"/>
      <c r="J26" s="54"/>
      <c r="K26" s="54"/>
      <c r="L26" s="54"/>
      <c r="M26" s="54"/>
      <c r="N26" s="54"/>
      <c r="O26" s="54"/>
    </row>
    <row r="27" spans="2:15" ht="15.75" x14ac:dyDescent="0.25">
      <c r="B27" s="18"/>
      <c r="C27" s="20"/>
      <c r="D27" s="20"/>
      <c r="E27" s="20"/>
      <c r="F27" s="20"/>
      <c r="G27" s="20"/>
      <c r="H27" s="18"/>
      <c r="I27" s="18"/>
      <c r="J27" s="18"/>
      <c r="K27" s="18"/>
      <c r="L27" s="18"/>
      <c r="M27" s="18"/>
      <c r="N27" s="20"/>
      <c r="O27" s="18"/>
    </row>
    <row r="28" spans="2:15" ht="15.75" x14ac:dyDescent="0.25">
      <c r="C28" s="49"/>
      <c r="D28" s="50"/>
      <c r="E28" s="50"/>
      <c r="F28" s="50"/>
      <c r="G28" s="50"/>
      <c r="H28" s="37"/>
      <c r="I28" s="38"/>
      <c r="J28" s="38"/>
      <c r="K28" s="38"/>
      <c r="L28" s="38"/>
      <c r="M28" s="38"/>
      <c r="N28" s="38"/>
      <c r="O28" s="38"/>
    </row>
    <row r="29" spans="2:15" ht="15.75" x14ac:dyDescent="0.25"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</sheetData>
  <mergeCells count="27">
    <mergeCell ref="N3:O3"/>
    <mergeCell ref="N4:O4"/>
    <mergeCell ref="B5:O5"/>
    <mergeCell ref="B7:D7"/>
    <mergeCell ref="E7:O7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C17:I17"/>
    <mergeCell ref="B20:N20"/>
    <mergeCell ref="C18:I18"/>
    <mergeCell ref="C19:I19"/>
    <mergeCell ref="J26:O26"/>
    <mergeCell ref="B29:O29"/>
    <mergeCell ref="B22:E22"/>
    <mergeCell ref="F22:I22"/>
    <mergeCell ref="B23:E23"/>
    <mergeCell ref="F23:O23"/>
    <mergeCell ref="F24:O24"/>
    <mergeCell ref="C25:F25"/>
    <mergeCell ref="I25:O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58B142838DE843B81912D8FF3AC1CB" ma:contentTypeVersion="6" ma:contentTypeDescription="Crear nuevo documento." ma:contentTypeScope="" ma:versionID="48b1fbaac9c1064cb06ea135cb361a6f">
  <xsd:schema xmlns:xsd="http://www.w3.org/2001/XMLSchema" xmlns:xs="http://www.w3.org/2001/XMLSchema" xmlns:p="http://schemas.microsoft.com/office/2006/metadata/properties" xmlns:ns2="a804f76a-d274-4cf9-aa40-42a4d2021ebf" xmlns:ns3="3f00a2b4-332c-407c-a8b5-b4f96a306583" targetNamespace="http://schemas.microsoft.com/office/2006/metadata/properties" ma:root="true" ma:fieldsID="7c57348389f3159ba3eef54a5f376c11" ns2:_="" ns3:_="">
    <xsd:import namespace="a804f76a-d274-4cf9-aa40-42a4d2021ebf"/>
    <xsd:import namespace="3f00a2b4-332c-407c-a8b5-b4f96a306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4f76a-d274-4cf9-aa40-42a4d2021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0a2b4-332c-407c-a8b5-b4f96a3065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00a2b4-332c-407c-a8b5-b4f96a30658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1FD2B-FAEE-456C-8B80-5BC22F806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4f76a-d274-4cf9-aa40-42a4d2021ebf"/>
    <ds:schemaRef ds:uri="3f00a2b4-332c-407c-a8b5-b4f96a306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3f00a2b4-332c-407c-a8b5-b4f96a306583"/>
    <ds:schemaRef ds:uri="http://www.w3.org/XML/1998/namespace"/>
    <ds:schemaRef ds:uri="http://schemas.openxmlformats.org/package/2006/metadata/core-properties"/>
    <ds:schemaRef ds:uri="a804f76a-d274-4cf9-aa40-42a4d2021ebf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2021-07-16T13:48:28Z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