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C:\Users\lewcastillo\Registro Inmobiliario\Compras - Compras RI\Año 2022\02. Procesos\4. Licitaciones\LPN-2022-XXX Aire acondicionado de precision para Archivo central\"/>
    </mc:Choice>
  </mc:AlternateContent>
  <xr:revisionPtr revIDLastSave="0" documentId="6_{1A745F39-B136-43F5-970B-7587C6FC5AA6}" xr6:coauthVersionLast="47" xr6:coauthVersionMax="47" xr10:uidLastSave="{00000000-0000-0000-0000-000000000000}"/>
  <bookViews>
    <workbookView xWindow="0" yWindow="0" windowWidth="28770" windowHeight="11700" xr2:uid="{00000000-000D-0000-FFFF-FFFF00000000}"/>
  </bookViews>
  <sheets>
    <sheet name="Presp. en Pesos" sheetId="3" r:id="rId1"/>
  </sheets>
  <definedNames>
    <definedName name="_xlnm.Print_Area" localSheetId="0">'Presp. en Pesos'!$A$1:$G$39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21" i="3"/>
  <c r="F20" i="3"/>
  <c r="G19" i="3" l="1"/>
  <c r="F25" i="3" l="1"/>
  <c r="F23" i="3" l="1"/>
  <c r="G22" i="3" s="1"/>
  <c r="F18" i="3" l="1"/>
  <c r="F17" i="3"/>
  <c r="G16" i="3" l="1"/>
  <c r="G26" i="3" l="1"/>
  <c r="G28" i="3" s="1"/>
  <c r="G29" i="3" l="1"/>
  <c r="G31" i="3" s="1"/>
</calcChain>
</file>

<file path=xl/sharedStrings.xml><?xml version="1.0" encoding="utf-8"?>
<sst xmlns="http://schemas.openxmlformats.org/spreadsheetml/2006/main" count="37" uniqueCount="31">
  <si>
    <t>GERENCIA DE INFRAESTRUCTURA</t>
  </si>
  <si>
    <t xml:space="preserve"> TABLA DE CANTIDADES</t>
  </si>
  <si>
    <t xml:space="preserve"> Suministro e Instalación de Aires de Precisión en la Boveda de Titulos y Cuarto de Data del Archivo Central.</t>
  </si>
  <si>
    <t>LOCALIZACION : Archivo Central, Parque Duarte.</t>
  </si>
  <si>
    <t>No.</t>
  </si>
  <si>
    <t>Descripción</t>
  </si>
  <si>
    <t xml:space="preserve">Cantidad </t>
  </si>
  <si>
    <t>UD</t>
  </si>
  <si>
    <t xml:space="preserve">     C.U.        RD$</t>
  </si>
  <si>
    <t xml:space="preserve">       Valor         RD$</t>
  </si>
  <si>
    <t xml:space="preserve">      Sub - Total         RD$</t>
  </si>
  <si>
    <t>Climatizacion de Precision Boveda.</t>
  </si>
  <si>
    <t>Suministro e instalación de unidad de precisión, Refrigerada por aire de expansión directa, descarga de aire flujo descendente con ventiladores de motor electrónicamente conmutados, valvula de expasión electrónica,  Capacidad de enfriamiento :19.8 kW (6 tons) /208V / 3PH / 60Hz, Refrigerante amigable al medio ambiente.</t>
  </si>
  <si>
    <t xml:space="preserve">Instalación Eléctrica, instalación mecánica, y puesta en marcha , incluye entrenamiento al personal interno sobre el funcionamiento de los equipos. </t>
  </si>
  <si>
    <t xml:space="preserve">Climatizacion de Precision en Cuarto de Data </t>
  </si>
  <si>
    <t xml:space="preserve">Suministro de aire de precisión minimate2 de 208V 60HZ de 1.5 tonelas, trifásico, refrigerante amigable con el medio ambiente (sistema dividido con un condensador para exteriores) incluye control, </t>
  </si>
  <si>
    <t>Suministro e instalación llave en mano del sistema (incluye pasante, vascosel, tubería de cobre de alta y baja, cable eléctrico, drenaje, soporte de ser necesario, soldadura, termostato, etc y todo lo necesario para su uso)</t>
  </si>
  <si>
    <t>Miscelaneos</t>
  </si>
  <si>
    <t>Costos de importacion, logística de transporte, puesta en obra.</t>
  </si>
  <si>
    <t>PA</t>
  </si>
  <si>
    <t>servicio de mantenimiento durante periodo de garantía, incluye cambio de filtros, refrigerante y chequeo preventivo.</t>
  </si>
  <si>
    <t>Construcción de bases de hormigón , andamios, gruas, herramientas, etc</t>
  </si>
  <si>
    <t>SUB - TOTAL</t>
  </si>
  <si>
    <t>Indirectos:</t>
  </si>
  <si>
    <t>ITEBIS  (18 %)</t>
  </si>
  <si>
    <t>TOTAL A CONTRATAR:</t>
  </si>
  <si>
    <t>NOTAS:</t>
  </si>
  <si>
    <t xml:space="preserve">Garantía full de 1 años certificada por fabrica, los mantenimientos durante la garantía debe ser incluidos en el precio de suministro e instalación. </t>
  </si>
  <si>
    <t>los equipo debe tener un panel de control de uso local y remoto, integrado con tarjeta LAN o conección a redes locales, los indicadores requeridos del display son: Alarmas de humedad y temperatura altas y bajas, funcionamiento del compresor, flujo de aire Alto/bajo, humidificador, detector de humo, presión alta/baja, etc.</t>
  </si>
  <si>
    <t>La estructura de la unidad debe ser en acero galvanizado, recubierto con pintura epoxy  poliester e internamente aislada con aislamiento térmico y sonoro.</t>
  </si>
  <si>
    <t xml:space="preserve">Las unidades deben tener filtros de aire de retorno del tipo ASHARAE-52.2- MERV 8, Con plieges de 95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</si>
</sst>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[$DOP]\ #,##0.00"/>
    <numFmt numFmtId="168" formatCode="_-* #,##0.00\ _P_t_s_-;\-* #,##0.00\ _P_t_s_-;_-* &quot;-&quot;??\ _P_t_s_-;_-@_-"/>
  </numFmts>
  <fonts count="25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2"/>
      <name val="Arial"/>
      <family val="2"/>
    </font>
    <font>
      <sz val="12"/>
      <color indexed="12"/>
      <name val="Bookman Old Style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3" fillId="0" borderId="0" applyFont="0" applyFill="0" applyBorder="0" applyAlignment="0" applyProtection="0"/>
  </cellStyleXfs>
  <cellXfs count="102">
    <xf numFmtId="0" fontId="0" fillId="0" borderId="0" xfId="0"/>
    <xf numFmtId="4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4" fontId="2" fillId="2" borderId="0" xfId="1" applyNumberFormat="1" applyFont="1" applyFill="1" applyBorder="1" applyAlignment="1" applyProtection="1">
      <alignment horizontal="center" vertical="center"/>
    </xf>
    <xf numFmtId="14" fontId="7" fillId="2" borderId="0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 wrapText="1"/>
    </xf>
    <xf numFmtId="0" fontId="15" fillId="0" borderId="0" xfId="0" applyFont="1"/>
    <xf numFmtId="4" fontId="14" fillId="7" borderId="0" xfId="0" applyNumberFormat="1" applyFont="1" applyFill="1"/>
    <xf numFmtId="0" fontId="12" fillId="8" borderId="0" xfId="0" applyFont="1" applyFill="1"/>
    <xf numFmtId="0" fontId="13" fillId="7" borderId="0" xfId="0" applyFont="1" applyFill="1"/>
    <xf numFmtId="4" fontId="12" fillId="7" borderId="0" xfId="0" applyNumberFormat="1" applyFont="1" applyFill="1"/>
    <xf numFmtId="4" fontId="3" fillId="7" borderId="0" xfId="0" applyNumberFormat="1" applyFont="1" applyFill="1" applyAlignment="1">
      <alignment vertical="center"/>
    </xf>
    <xf numFmtId="4" fontId="4" fillId="9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left" vertical="center" wrapText="1"/>
    </xf>
    <xf numFmtId="14" fontId="7" fillId="9" borderId="0" xfId="1" applyNumberFormat="1" applyFont="1" applyFill="1" applyBorder="1" applyAlignment="1" applyProtection="1">
      <alignment horizontal="center" vertical="center"/>
    </xf>
    <xf numFmtId="4" fontId="9" fillId="10" borderId="0" xfId="0" applyNumberFormat="1" applyFont="1" applyFill="1" applyAlignment="1">
      <alignment horizontal="center" vertical="center" wrapText="1"/>
    </xf>
    <xf numFmtId="0" fontId="0" fillId="7" borderId="0" xfId="0" applyFill="1"/>
    <xf numFmtId="0" fontId="16" fillId="7" borderId="0" xfId="0" applyFont="1" applyFill="1"/>
    <xf numFmtId="4" fontId="5" fillId="9" borderId="0" xfId="0" applyNumberFormat="1" applyFont="1" applyFill="1" applyAlignment="1">
      <alignment vertical="center"/>
    </xf>
    <xf numFmtId="4" fontId="10" fillId="9" borderId="0" xfId="0" applyNumberFormat="1" applyFont="1" applyFill="1" applyAlignment="1">
      <alignment horizontal="center"/>
    </xf>
    <xf numFmtId="0" fontId="10" fillId="9" borderId="0" xfId="0" applyFont="1" applyFill="1" applyAlignment="1">
      <alignment horizontal="center" vertical="center"/>
    </xf>
    <xf numFmtId="4" fontId="10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4" fontId="11" fillId="9" borderId="0" xfId="0" applyNumberFormat="1" applyFont="1" applyFill="1" applyAlignment="1">
      <alignment vertical="center"/>
    </xf>
    <xf numFmtId="14" fontId="17" fillId="9" borderId="0" xfId="1" applyNumberFormat="1" applyFont="1" applyFill="1" applyBorder="1" applyAlignment="1" applyProtection="1">
      <alignment horizontal="center" vertical="center"/>
    </xf>
    <xf numFmtId="0" fontId="18" fillId="0" borderId="0" xfId="0" applyFont="1"/>
    <xf numFmtId="4" fontId="17" fillId="10" borderId="0" xfId="0" applyNumberFormat="1" applyFont="1" applyFill="1" applyAlignment="1">
      <alignment horizontal="center" vertical="center" wrapText="1"/>
    </xf>
    <xf numFmtId="0" fontId="18" fillId="7" borderId="0" xfId="0" applyFont="1" applyFill="1"/>
    <xf numFmtId="4" fontId="17" fillId="7" borderId="0" xfId="0" applyNumberFormat="1" applyFont="1" applyFill="1"/>
    <xf numFmtId="0" fontId="19" fillId="0" borderId="0" xfId="0" applyFont="1"/>
    <xf numFmtId="0" fontId="20" fillId="8" borderId="0" xfId="0" applyFont="1" applyFill="1"/>
    <xf numFmtId="4" fontId="20" fillId="7" borderId="0" xfId="0" applyNumberFormat="1" applyFont="1" applyFill="1"/>
    <xf numFmtId="4" fontId="21" fillId="9" borderId="0" xfId="0" applyNumberFormat="1" applyFont="1" applyFill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14" fontId="7" fillId="9" borderId="5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14" fontId="7" fillId="2" borderId="5" xfId="1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2" fontId="14" fillId="6" borderId="4" xfId="0" applyNumberFormat="1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4" fontId="14" fillId="6" borderId="5" xfId="0" applyNumberFormat="1" applyFont="1" applyFill="1" applyBorder="1" applyAlignment="1">
      <alignment vertical="center"/>
    </xf>
    <xf numFmtId="0" fontId="12" fillId="8" borderId="0" xfId="0" applyFont="1" applyFill="1" applyAlignment="1">
      <alignment horizontal="left" vertical="center" wrapText="1"/>
    </xf>
    <xf numFmtId="4" fontId="12" fillId="8" borderId="0" xfId="0" applyNumberFormat="1" applyFont="1" applyFill="1" applyAlignment="1">
      <alignment horizontal="center" vertical="center"/>
    </xf>
    <xf numFmtId="164" fontId="12" fillId="8" borderId="0" xfId="2" applyFont="1" applyFill="1" applyBorder="1" applyAlignment="1">
      <alignment vertical="center"/>
    </xf>
    <xf numFmtId="4" fontId="12" fillId="8" borderId="0" xfId="0" applyNumberFormat="1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3" fillId="7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4" fillId="6" borderId="4" xfId="0" applyFont="1" applyFill="1" applyBorder="1"/>
    <xf numFmtId="0" fontId="15" fillId="6" borderId="0" xfId="0" applyFont="1" applyFill="1"/>
    <xf numFmtId="4" fontId="14" fillId="6" borderId="5" xfId="0" applyNumberFormat="1" applyFont="1" applyFill="1" applyBorder="1"/>
    <xf numFmtId="0" fontId="12" fillId="0" borderId="4" xfId="0" applyFont="1" applyBorder="1"/>
    <xf numFmtId="0" fontId="13" fillId="0" borderId="0" xfId="0" applyFont="1"/>
    <xf numFmtId="4" fontId="12" fillId="0" borderId="5" xfId="0" applyNumberFormat="1" applyFont="1" applyBorder="1"/>
    <xf numFmtId="0" fontId="16" fillId="0" borderId="4" xfId="0" applyFont="1" applyBorder="1"/>
    <xf numFmtId="0" fontId="16" fillId="0" borderId="0" xfId="0" applyFont="1"/>
    <xf numFmtId="0" fontId="16" fillId="0" borderId="5" xfId="0" applyFont="1" applyBorder="1"/>
    <xf numFmtId="0" fontId="14" fillId="7" borderId="4" xfId="0" applyFont="1" applyFill="1" applyBorder="1"/>
    <xf numFmtId="0" fontId="15" fillId="7" borderId="0" xfId="0" applyFont="1" applyFill="1"/>
    <xf numFmtId="167" fontId="14" fillId="7" borderId="5" xfId="0" applyNumberFormat="1" applyFont="1" applyFill="1" applyBorder="1"/>
    <xf numFmtId="4" fontId="12" fillId="8" borderId="0" xfId="0" applyNumberFormat="1" applyFont="1" applyFill="1" applyAlignment="1">
      <alignment horizontal="left" vertical="center"/>
    </xf>
    <xf numFmtId="164" fontId="12" fillId="8" borderId="0" xfId="2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0" xfId="0" applyFont="1" applyFill="1" applyAlignment="1">
      <alignment vertical="center" wrapText="1"/>
    </xf>
    <xf numFmtId="166" fontId="24" fillId="8" borderId="4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Millares 2" xfId="3" xr:uid="{DE866495-16DB-4D44-8007-547DA99AD55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79E36.831C1F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152399</xdr:rowOff>
    </xdr:from>
    <xdr:to>
      <xdr:col>1</xdr:col>
      <xdr:colOff>1985851</xdr:colOff>
      <xdr:row>9</xdr:row>
      <xdr:rowOff>304799</xdr:rowOff>
    </xdr:to>
    <xdr:pic>
      <xdr:nvPicPr>
        <xdr:cNvPr id="4" name="x_Picture 1" descr="LOGO ACTUALIZADO ENJ-RI-03 (00000002)">
          <a:extLst>
            <a:ext uri="{FF2B5EF4-FFF2-40B4-BE49-F238E27FC236}">
              <a16:creationId xmlns:a16="http://schemas.microsoft.com/office/drawing/2014/main" id="{98D00784-98E2-4B37-9869-84BED891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399"/>
          <a:ext cx="2427811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topLeftCell="A15" zoomScale="70" zoomScaleNormal="70" zoomScaleSheetLayoutView="100" workbookViewId="0">
      <selection activeCell="B20" sqref="B20"/>
    </sheetView>
  </sheetViews>
  <sheetFormatPr defaultColWidth="14.42578125" defaultRowHeight="12.75"/>
  <cols>
    <col min="1" max="1" width="7.140625" customWidth="1"/>
    <col min="2" max="2" width="61.28515625" customWidth="1"/>
    <col min="3" max="3" width="13.28515625" customWidth="1"/>
    <col min="4" max="4" width="9.85546875" customWidth="1"/>
    <col min="5" max="5" width="17.7109375" customWidth="1"/>
    <col min="6" max="6" width="15.85546875" customWidth="1"/>
    <col min="7" max="7" width="26.140625" bestFit="1" customWidth="1"/>
    <col min="8" max="9" width="21.140625" customWidth="1"/>
  </cols>
  <sheetData>
    <row r="1" spans="1:11">
      <c r="A1" s="43"/>
      <c r="B1" s="44"/>
      <c r="C1" s="45"/>
      <c r="D1" s="46"/>
      <c r="E1" s="47"/>
      <c r="F1" s="47"/>
      <c r="G1" s="48"/>
      <c r="H1" s="14"/>
      <c r="I1" s="14"/>
    </row>
    <row r="2" spans="1:11">
      <c r="A2" s="49"/>
      <c r="B2" s="50"/>
      <c r="C2" s="51"/>
      <c r="D2" s="52"/>
      <c r="E2" s="53"/>
      <c r="F2" s="53"/>
      <c r="G2" s="54"/>
      <c r="H2" s="14"/>
      <c r="I2" s="14"/>
    </row>
    <row r="3" spans="1:11">
      <c r="A3" s="49"/>
      <c r="B3" s="50"/>
      <c r="C3" s="51"/>
      <c r="D3" s="52"/>
      <c r="E3" s="53"/>
      <c r="F3" s="53"/>
      <c r="G3" s="54"/>
      <c r="H3" s="14"/>
      <c r="I3" s="14"/>
    </row>
    <row r="4" spans="1:11">
      <c r="A4" s="49"/>
      <c r="B4" s="50"/>
      <c r="C4" s="51"/>
      <c r="D4" s="52"/>
      <c r="E4" s="53"/>
      <c r="F4" s="53"/>
      <c r="G4" s="54"/>
      <c r="H4" s="14"/>
      <c r="I4" s="14"/>
    </row>
    <row r="5" spans="1:11">
      <c r="A5" s="49"/>
      <c r="B5" s="50"/>
      <c r="C5" s="51"/>
      <c r="D5" s="52"/>
      <c r="E5" s="53"/>
      <c r="F5" s="53"/>
      <c r="G5" s="54"/>
      <c r="H5" s="14"/>
      <c r="I5" s="14"/>
    </row>
    <row r="6" spans="1:11" ht="9" customHeight="1">
      <c r="A6" s="49"/>
      <c r="B6" s="50"/>
      <c r="C6" s="51"/>
      <c r="D6" s="52"/>
      <c r="E6" s="53"/>
      <c r="F6" s="53"/>
      <c r="G6" s="54"/>
      <c r="H6" s="14"/>
      <c r="I6" s="14"/>
    </row>
    <row r="7" spans="1:11" hidden="1">
      <c r="A7" s="49"/>
      <c r="B7" s="50"/>
      <c r="C7" s="51"/>
      <c r="D7" s="52"/>
      <c r="E7" s="53"/>
      <c r="F7" s="53"/>
      <c r="G7" s="54"/>
      <c r="H7" s="14"/>
      <c r="I7" s="14"/>
    </row>
    <row r="8" spans="1:11" hidden="1">
      <c r="A8" s="49"/>
      <c r="B8" s="50"/>
      <c r="C8" s="51"/>
      <c r="D8" s="52"/>
      <c r="E8" s="53"/>
      <c r="F8" s="53"/>
      <c r="G8" s="54"/>
      <c r="H8" s="14"/>
      <c r="I8" s="14"/>
    </row>
    <row r="9" spans="1:11" ht="30" customHeight="1">
      <c r="A9" s="96" t="s">
        <v>0</v>
      </c>
      <c r="B9" s="97"/>
      <c r="C9" s="97"/>
      <c r="D9" s="97"/>
      <c r="E9" s="97"/>
      <c r="F9" s="97"/>
      <c r="G9" s="98"/>
      <c r="H9" s="15"/>
      <c r="I9" s="15"/>
    </row>
    <row r="10" spans="1:11" ht="32.25" customHeight="1">
      <c r="A10" s="96" t="s">
        <v>1</v>
      </c>
      <c r="B10" s="97"/>
      <c r="C10" s="97"/>
      <c r="D10" s="97"/>
      <c r="E10" s="97"/>
      <c r="F10" s="97"/>
      <c r="G10" s="98"/>
      <c r="H10" s="15"/>
      <c r="I10" s="15"/>
    </row>
    <row r="11" spans="1:11" ht="31.5" customHeight="1">
      <c r="A11" s="99" t="s">
        <v>2</v>
      </c>
      <c r="B11" s="100"/>
      <c r="C11" s="100"/>
      <c r="D11" s="100"/>
      <c r="E11" s="100"/>
      <c r="F11" s="100"/>
      <c r="G11" s="101"/>
      <c r="H11" s="16"/>
    </row>
    <row r="12" spans="1:11" ht="22.5" customHeight="1">
      <c r="A12" s="55" t="s">
        <v>3</v>
      </c>
      <c r="B12" s="1"/>
      <c r="C12" s="2"/>
      <c r="D12" s="3"/>
      <c r="E12" s="3"/>
      <c r="F12" s="4"/>
      <c r="G12" s="56"/>
      <c r="H12" s="17"/>
    </row>
    <row r="13" spans="1:11" ht="8.4499999999999993" customHeight="1">
      <c r="A13" s="57"/>
      <c r="B13" s="5"/>
      <c r="C13" s="1"/>
      <c r="D13" s="2"/>
      <c r="E13" s="3"/>
      <c r="F13" s="3"/>
      <c r="G13" s="58"/>
      <c r="H13" s="17"/>
      <c r="I13" s="27"/>
      <c r="J13" s="28"/>
      <c r="K13" s="28"/>
    </row>
    <row r="14" spans="1:11" ht="30">
      <c r="A14" s="59" t="s">
        <v>4</v>
      </c>
      <c r="B14" s="6" t="s">
        <v>5</v>
      </c>
      <c r="C14" s="7" t="s">
        <v>6</v>
      </c>
      <c r="D14" s="7" t="s">
        <v>7</v>
      </c>
      <c r="E14" s="8" t="s">
        <v>8</v>
      </c>
      <c r="F14" s="8" t="s">
        <v>9</v>
      </c>
      <c r="G14" s="60" t="s">
        <v>10</v>
      </c>
      <c r="H14" s="18"/>
      <c r="I14" s="29"/>
      <c r="J14" s="28"/>
      <c r="K14" s="28"/>
    </row>
    <row r="15" spans="1:11" ht="20.25">
      <c r="A15" s="61"/>
      <c r="G15" s="62"/>
      <c r="H15" s="19"/>
      <c r="I15" s="30"/>
      <c r="J15" s="28"/>
      <c r="K15" s="28"/>
    </row>
    <row r="16" spans="1:11" s="9" customFormat="1" ht="33" customHeight="1">
      <c r="A16" s="63">
        <v>1</v>
      </c>
      <c r="B16" s="64" t="s">
        <v>11</v>
      </c>
      <c r="C16" s="65"/>
      <c r="D16" s="65"/>
      <c r="E16" s="65"/>
      <c r="F16" s="65"/>
      <c r="G16" s="66">
        <f>SUM(F17:F18)</f>
        <v>0</v>
      </c>
      <c r="H16" s="10"/>
      <c r="I16" s="31"/>
      <c r="J16" s="32"/>
      <c r="K16" s="32"/>
    </row>
    <row r="17" spans="1:11" ht="107.25" customHeight="1">
      <c r="A17" s="90">
        <v>1.1000000000000001</v>
      </c>
      <c r="B17" s="89" t="s">
        <v>12</v>
      </c>
      <c r="C17" s="68">
        <v>3</v>
      </c>
      <c r="D17" s="91" t="s">
        <v>7</v>
      </c>
      <c r="E17" s="87"/>
      <c r="F17" s="86">
        <f>+C17*E17</f>
        <v>0</v>
      </c>
      <c r="G17" s="88"/>
      <c r="H17" s="11"/>
      <c r="I17" s="33"/>
      <c r="J17" s="28"/>
      <c r="K17" s="28"/>
    </row>
    <row r="18" spans="1:11" ht="73.5" customHeight="1">
      <c r="A18" s="90">
        <v>1.2</v>
      </c>
      <c r="B18" s="67" t="s">
        <v>13</v>
      </c>
      <c r="C18" s="68">
        <v>3</v>
      </c>
      <c r="D18" s="91" t="s">
        <v>7</v>
      </c>
      <c r="E18" s="87"/>
      <c r="F18" s="86">
        <f t="shared" ref="F18" si="0">+C18*E18</f>
        <v>0</v>
      </c>
      <c r="G18" s="88"/>
      <c r="H18" s="11"/>
      <c r="I18" s="33"/>
      <c r="J18" s="28"/>
      <c r="K18" s="28"/>
    </row>
    <row r="19" spans="1:11" ht="34.5" customHeight="1">
      <c r="A19" s="63">
        <v>2</v>
      </c>
      <c r="B19" s="64" t="s">
        <v>14</v>
      </c>
      <c r="C19" s="65"/>
      <c r="D19" s="65"/>
      <c r="E19" s="65"/>
      <c r="F19" s="65"/>
      <c r="G19" s="66">
        <f>SUM(F20:F21)</f>
        <v>0</v>
      </c>
      <c r="H19" s="11"/>
      <c r="I19" s="33"/>
      <c r="J19" s="28"/>
      <c r="K19" s="28"/>
    </row>
    <row r="20" spans="1:11" ht="73.5" customHeight="1">
      <c r="A20" s="90">
        <v>2.1</v>
      </c>
      <c r="B20" s="67" t="s">
        <v>15</v>
      </c>
      <c r="C20" s="68">
        <v>2</v>
      </c>
      <c r="D20" s="91" t="s">
        <v>7</v>
      </c>
      <c r="E20" s="87"/>
      <c r="F20" s="86">
        <f>+C20*E20</f>
        <v>0</v>
      </c>
      <c r="G20" s="88"/>
      <c r="H20" s="11"/>
      <c r="I20" s="33"/>
      <c r="J20" s="28"/>
      <c r="K20" s="28"/>
    </row>
    <row r="21" spans="1:11" ht="73.5" customHeight="1">
      <c r="A21" s="90">
        <v>2.2000000000000002</v>
      </c>
      <c r="B21" s="67" t="s">
        <v>16</v>
      </c>
      <c r="C21" s="68">
        <v>2</v>
      </c>
      <c r="D21" s="91" t="s">
        <v>7</v>
      </c>
      <c r="E21" s="87"/>
      <c r="F21" s="86">
        <f>+C21*E21</f>
        <v>0</v>
      </c>
      <c r="G21" s="88"/>
      <c r="H21" s="11"/>
      <c r="I21" s="33"/>
      <c r="J21" s="28"/>
      <c r="K21" s="28"/>
    </row>
    <row r="22" spans="1:11" ht="20.25">
      <c r="A22" s="63">
        <v>3</v>
      </c>
      <c r="B22" s="71" t="s">
        <v>17</v>
      </c>
      <c r="C22" s="65"/>
      <c r="D22" s="65"/>
      <c r="E22" s="65"/>
      <c r="F22" s="65"/>
      <c r="G22" s="66">
        <f>SUM(F23:F25)</f>
        <v>0</v>
      </c>
      <c r="H22" s="10"/>
      <c r="I22" s="31"/>
      <c r="J22" s="28"/>
      <c r="K22" s="28"/>
    </row>
    <row r="23" spans="1:11" ht="52.5" customHeight="1">
      <c r="A23" s="90">
        <v>3.1</v>
      </c>
      <c r="B23" s="67" t="s">
        <v>18</v>
      </c>
      <c r="C23" s="68">
        <v>1</v>
      </c>
      <c r="D23" s="91" t="s">
        <v>19</v>
      </c>
      <c r="E23" s="69"/>
      <c r="F23" s="70">
        <f t="shared" ref="F23" si="1">+C23*E23</f>
        <v>0</v>
      </c>
      <c r="G23" s="72"/>
      <c r="H23" s="12"/>
      <c r="I23" s="30"/>
      <c r="J23" s="28"/>
      <c r="K23" s="28"/>
    </row>
    <row r="24" spans="1:11" ht="52.5" customHeight="1">
      <c r="A24" s="90">
        <v>3.2</v>
      </c>
      <c r="B24" s="67" t="s">
        <v>20</v>
      </c>
      <c r="C24" s="68">
        <v>1</v>
      </c>
      <c r="D24" s="91" t="s">
        <v>19</v>
      </c>
      <c r="E24" s="69"/>
      <c r="F24" s="70">
        <f>+C24*E24</f>
        <v>0</v>
      </c>
      <c r="G24" s="72"/>
      <c r="H24" s="12"/>
      <c r="I24" s="30"/>
      <c r="J24" s="28"/>
      <c r="K24" s="28"/>
    </row>
    <row r="25" spans="1:11" ht="37.5" customHeight="1">
      <c r="A25" s="90">
        <v>3.2</v>
      </c>
      <c r="B25" s="67" t="s">
        <v>21</v>
      </c>
      <c r="C25" s="68">
        <v>1</v>
      </c>
      <c r="D25" s="91" t="s">
        <v>19</v>
      </c>
      <c r="E25" s="69"/>
      <c r="F25" s="70">
        <f>+C25*E25</f>
        <v>0</v>
      </c>
      <c r="G25" s="73"/>
      <c r="H25" s="19"/>
      <c r="I25" s="30"/>
      <c r="J25" s="28"/>
      <c r="K25" s="28"/>
    </row>
    <row r="26" spans="1:11" ht="20.25">
      <c r="A26" s="74" t="s">
        <v>22</v>
      </c>
      <c r="B26" s="75"/>
      <c r="C26" s="75"/>
      <c r="D26" s="75"/>
      <c r="E26" s="75"/>
      <c r="F26" s="75"/>
      <c r="G26" s="76">
        <f>SUM(G16:G22)</f>
        <v>0</v>
      </c>
      <c r="H26" s="10"/>
      <c r="I26" s="31"/>
      <c r="J26" s="28"/>
      <c r="K26" s="28"/>
    </row>
    <row r="27" spans="1:11" ht="20.25">
      <c r="A27" s="61"/>
      <c r="G27" s="62"/>
      <c r="H27" s="19"/>
      <c r="I27" s="30"/>
      <c r="J27" s="28"/>
      <c r="K27" s="28"/>
    </row>
    <row r="28" spans="1:11" ht="20.25">
      <c r="A28" s="74" t="s">
        <v>23</v>
      </c>
      <c r="B28" s="75"/>
      <c r="C28" s="75"/>
      <c r="D28" s="75"/>
      <c r="E28" s="75"/>
      <c r="F28" s="75"/>
      <c r="G28" s="76">
        <f>+G26</f>
        <v>0</v>
      </c>
      <c r="H28" s="10"/>
      <c r="I28" s="31"/>
      <c r="J28" s="28"/>
      <c r="K28" s="28"/>
    </row>
    <row r="29" spans="1:11" ht="20.25">
      <c r="A29" s="77" t="s">
        <v>24</v>
      </c>
      <c r="B29" s="78"/>
      <c r="C29" s="78"/>
      <c r="D29" s="78"/>
      <c r="E29" s="78"/>
      <c r="F29" s="78"/>
      <c r="G29" s="79">
        <f>+G28*18%</f>
        <v>0</v>
      </c>
      <c r="H29" s="13"/>
      <c r="I29" s="34"/>
      <c r="J29" s="28"/>
      <c r="K29" s="28"/>
    </row>
    <row r="30" spans="1:11" ht="20.25">
      <c r="A30" s="80"/>
      <c r="B30" s="81"/>
      <c r="C30" s="81"/>
      <c r="D30" s="81"/>
      <c r="E30" s="81"/>
      <c r="F30" s="81"/>
      <c r="G30" s="82"/>
      <c r="H30" s="20"/>
      <c r="I30" s="30"/>
      <c r="J30" s="28"/>
      <c r="K30" s="28"/>
    </row>
    <row r="31" spans="1:11" ht="20.25">
      <c r="A31" s="83" t="s">
        <v>25</v>
      </c>
      <c r="B31" s="84"/>
      <c r="C31" s="84"/>
      <c r="D31" s="84"/>
      <c r="E31" s="84"/>
      <c r="F31" s="84"/>
      <c r="G31" s="85">
        <f>SUM(G28:G30)</f>
        <v>0</v>
      </c>
      <c r="H31" s="10"/>
      <c r="I31" s="31"/>
      <c r="J31" s="28"/>
      <c r="K31" s="28"/>
    </row>
    <row r="32" spans="1:11" ht="20.25">
      <c r="A32" s="61"/>
      <c r="G32" s="62"/>
      <c r="H32" s="19"/>
      <c r="I32" s="30"/>
      <c r="J32" s="28"/>
      <c r="K32" s="28"/>
    </row>
    <row r="33" spans="1:11" ht="20.25">
      <c r="A33" s="95" t="s">
        <v>26</v>
      </c>
      <c r="B33" s="95"/>
      <c r="C33" s="36"/>
      <c r="D33" s="37"/>
      <c r="E33" s="38"/>
      <c r="F33" s="38"/>
      <c r="G33" s="39"/>
      <c r="H33" s="21"/>
      <c r="I33" s="35"/>
      <c r="J33" s="28"/>
      <c r="K33" s="28"/>
    </row>
    <row r="34" spans="1:11" ht="45.75" customHeight="1">
      <c r="A34" s="92" t="s">
        <v>27</v>
      </c>
      <c r="B34" s="93"/>
      <c r="C34" s="93"/>
      <c r="D34" s="93"/>
      <c r="E34" s="93"/>
      <c r="F34" s="93"/>
      <c r="G34" s="94"/>
      <c r="H34" s="22"/>
      <c r="I34" s="22"/>
    </row>
    <row r="35" spans="1:11" ht="51" customHeight="1">
      <c r="A35" s="92" t="s">
        <v>28</v>
      </c>
      <c r="B35" s="93"/>
      <c r="C35" s="93"/>
      <c r="D35" s="93"/>
      <c r="E35" s="93"/>
      <c r="F35" s="93"/>
      <c r="G35" s="94"/>
      <c r="H35" s="23"/>
      <c r="I35" s="23"/>
    </row>
    <row r="36" spans="1:11" ht="45" customHeight="1">
      <c r="A36" s="92" t="s">
        <v>29</v>
      </c>
      <c r="B36" s="93"/>
      <c r="C36" s="93"/>
      <c r="D36" s="93"/>
      <c r="E36" s="93"/>
      <c r="F36" s="93"/>
      <c r="G36" s="94"/>
      <c r="H36" s="24"/>
      <c r="I36" s="24"/>
    </row>
    <row r="37" spans="1:11" ht="21.75" customHeight="1">
      <c r="A37" s="92" t="s">
        <v>30</v>
      </c>
      <c r="B37" s="93"/>
      <c r="C37" s="93"/>
      <c r="D37" s="93"/>
      <c r="E37" s="93"/>
      <c r="F37" s="93"/>
      <c r="G37" s="94"/>
      <c r="H37" s="25"/>
      <c r="I37" s="25"/>
    </row>
    <row r="38" spans="1:11">
      <c r="A38" s="92"/>
      <c r="B38" s="93"/>
      <c r="C38" s="93"/>
      <c r="D38" s="93"/>
      <c r="E38" s="93"/>
      <c r="F38" s="93"/>
      <c r="G38" s="94"/>
      <c r="H38" s="26"/>
      <c r="I38" s="26"/>
    </row>
    <row r="39" spans="1:11" ht="15.75">
      <c r="A39" s="40"/>
      <c r="B39" s="41"/>
      <c r="C39" s="41"/>
      <c r="D39" s="41"/>
      <c r="E39" s="41"/>
      <c r="F39" s="41"/>
      <c r="G39" s="42"/>
      <c r="H39" s="23"/>
      <c r="I39" s="23"/>
    </row>
  </sheetData>
  <mergeCells count="8">
    <mergeCell ref="A35:G35"/>
    <mergeCell ref="A37:G38"/>
    <mergeCell ref="A33:B33"/>
    <mergeCell ref="A9:G9"/>
    <mergeCell ref="A10:G10"/>
    <mergeCell ref="A36:G36"/>
    <mergeCell ref="A34:G34"/>
    <mergeCell ref="A11:G11"/>
  </mergeCells>
  <printOptions horizontalCentered="1"/>
  <pageMargins left="0.25" right="0.25" top="0.75" bottom="0.75" header="0.3" footer="0.3"/>
  <pageSetup scale="58" orientation="portrait" horizontalDpi="300" verticalDpi="300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68376-93B7-47F7-9E07-6FBB9881CB18}"/>
</file>

<file path=customXml/itemProps2.xml><?xml version="1.0" encoding="utf-8"?>
<ds:datastoreItem xmlns:ds="http://schemas.openxmlformats.org/officeDocument/2006/customXml" ds:itemID="{19C2FEC6-2B75-421C-8525-E7157648DB90}"/>
</file>

<file path=customXml/itemProps3.xml><?xml version="1.0" encoding="utf-8"?>
<ds:datastoreItem xmlns:ds="http://schemas.openxmlformats.org/officeDocument/2006/customXml" ds:itemID="{0D507F27-9831-47AA-89CB-102BF75C0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pasante pservicios generales</dc:creator>
  <cp:keywords/>
  <dc:description/>
  <cp:lastModifiedBy>Raysa Dilcia Gómez Frias</cp:lastModifiedBy>
  <cp:revision/>
  <dcterms:created xsi:type="dcterms:W3CDTF">2017-07-19T12:47:12Z</dcterms:created>
  <dcterms:modified xsi:type="dcterms:W3CDTF">2022-01-31T17:01:30Z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