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Documents\General\Compras RI\Año 2022\02. Procesos\4. Licitaciones\LPN-2022-019 Mobiliario para AG, AC y Azua\Anexos\"/>
    </mc:Choice>
  </mc:AlternateContent>
  <xr:revisionPtr revIDLastSave="123" documentId="6_{98F40BEC-BFED-4402-982B-ADAD2DDCB161}" xr6:coauthVersionLast="36" xr6:coauthVersionMax="36" xr10:uidLastSave="{4E5ED7A6-397B-4002-92DA-E03C6D4A50B2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63" i="1"/>
  <c r="O63" i="1" s="1"/>
  <c r="N66" i="1"/>
  <c r="O66" i="1" s="1"/>
  <c r="N62" i="1"/>
  <c r="O62" i="1" s="1"/>
  <c r="N40" i="1"/>
  <c r="O40" i="1" s="1"/>
  <c r="O43" i="1"/>
  <c r="O49" i="1"/>
  <c r="O55" i="1"/>
  <c r="N41" i="1"/>
  <c r="O41" i="1" s="1"/>
  <c r="N42" i="1"/>
  <c r="O42" i="1" s="1"/>
  <c r="N43" i="1"/>
  <c r="N44" i="1"/>
  <c r="O44" i="1" s="1"/>
  <c r="N45" i="1"/>
  <c r="O45" i="1" s="1"/>
  <c r="N46" i="1"/>
  <c r="O46" i="1" s="1"/>
  <c r="N47" i="1"/>
  <c r="O47" i="1" s="1"/>
  <c r="N48" i="1"/>
  <c r="O48" i="1" s="1"/>
  <c r="N49" i="1"/>
  <c r="N50" i="1"/>
  <c r="O50" i="1" s="1"/>
  <c r="N51" i="1"/>
  <c r="O51" i="1" s="1"/>
  <c r="N52" i="1"/>
  <c r="O52" i="1" s="1"/>
  <c r="N53" i="1"/>
  <c r="O53" i="1" s="1"/>
  <c r="N54" i="1"/>
  <c r="O54" i="1" s="1"/>
  <c r="N55" i="1"/>
  <c r="N56" i="1"/>
  <c r="O56" i="1" s="1"/>
  <c r="N57" i="1"/>
  <c r="O57" i="1" s="1"/>
  <c r="N58" i="1"/>
  <c r="O58" i="1" s="1"/>
  <c r="N59" i="1"/>
  <c r="O59" i="1" s="1"/>
  <c r="O37" i="1"/>
  <c r="O33" i="1"/>
  <c r="O34" i="1"/>
  <c r="O35" i="1"/>
  <c r="O36" i="1"/>
  <c r="N32" i="1"/>
  <c r="O32" i="1" s="1"/>
  <c r="N33" i="1"/>
  <c r="N34" i="1"/>
  <c r="N35" i="1"/>
  <c r="N36" i="1"/>
  <c r="N37" i="1"/>
  <c r="O31" i="1"/>
  <c r="N31" i="1"/>
  <c r="N27" i="1"/>
  <c r="O27" i="1" s="1"/>
  <c r="N28" i="1"/>
  <c r="O28" i="1" s="1"/>
  <c r="O26" i="1"/>
  <c r="N26" i="1"/>
  <c r="N21" i="1"/>
  <c r="O21" i="1" s="1"/>
  <c r="O23" i="1"/>
  <c r="N22" i="1"/>
  <c r="O22" i="1" s="1"/>
  <c r="N23" i="1"/>
  <c r="N14" i="1"/>
  <c r="O14" i="1"/>
  <c r="O15" i="1"/>
  <c r="O16" i="1"/>
  <c r="O17" i="1"/>
  <c r="N15" i="1"/>
  <c r="N16" i="1"/>
  <c r="N17" i="1"/>
  <c r="N18" i="1"/>
  <c r="O18" i="1" s="1"/>
  <c r="O64" i="1" l="1"/>
  <c r="O60" i="1"/>
  <c r="O38" i="1"/>
  <c r="O24" i="1"/>
  <c r="O19" i="1"/>
  <c r="O29" i="1"/>
  <c r="F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8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8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<sst xmlns="http://schemas.openxmlformats.org/spreadsheetml/2006/main" count="153" uniqueCount="94">
  <si>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</si>
  <si>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</si>
  <si>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</si>
  <si>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</si>
  <si>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</si>
  <si>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</si>
  <si>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</si>
  <si>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</si>
  <si>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</si>
  <si>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</si>
  <si>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</si>
  <si>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</si>
  <si>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</si>
  <si>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</si>
  <si>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</si>
  <si>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</si>
  <si>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</si>
  <si>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</si>
  <si>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</si>
  <si>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</si>
  <si>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Adquisición de vehículos para ampliar el parque vehicular operativo del Registro Inmobiliario.</t>
  </si>
  <si>
    <t xml:space="preserve"> Unidad de  Medida</t>
  </si>
  <si>
    <t>Total lote 1</t>
  </si>
  <si>
    <t>Total 2</t>
  </si>
  <si>
    <t>Total lote 3</t>
  </si>
  <si>
    <t>Total lote 4</t>
  </si>
  <si>
    <t>Total lote 5</t>
  </si>
  <si>
    <t>Lote 6</t>
  </si>
  <si>
    <t>Total lote 6</t>
  </si>
  <si>
    <t>Categoría de ítems a adjudicar de forma individual</t>
  </si>
  <si>
    <t>RI-LPN-BS-2022-019</t>
  </si>
  <si>
    <t>Lote 1: Sillas de oficina en malla</t>
  </si>
  <si>
    <t>Sillón ejecutivo en malla</t>
  </si>
  <si>
    <t>Sillón ejecutivo de visita en malla</t>
  </si>
  <si>
    <t>Silla operativa en malla</t>
  </si>
  <si>
    <t>Sillón semi-ejecutivo en malla</t>
  </si>
  <si>
    <t>Silla operativa alta tipo cajero en malla negro</t>
  </si>
  <si>
    <t>Sillón ejecutivo respaldo alto en pielina</t>
  </si>
  <si>
    <t>Sillón ejecutivo de visita en pielina</t>
  </si>
  <si>
    <t>Sillón semi-ejecutivo respaldo medio en pielina</t>
  </si>
  <si>
    <t>Sillón ejecutivo respaldo alto en piel original</t>
  </si>
  <si>
    <t>Sillón ejecutivo de visita en piel original</t>
  </si>
  <si>
    <t>Sillón semi-ejecutivo en piel original</t>
  </si>
  <si>
    <t>Lote 2: Sillas de oficina en pielina</t>
  </si>
  <si>
    <t>Lote 3: Sillas de oficina en piel original</t>
  </si>
  <si>
    <t>Mesa de reunión diámetro 0.9 mts., color wengué</t>
  </si>
  <si>
    <t>Mesa de reunión diámetro 1.20 mts., color wengué</t>
  </si>
  <si>
    <t>Mesa de reunión para 6 personas color wengué</t>
  </si>
  <si>
    <t>Estante de 2 tramos con puertas color wengué</t>
  </si>
  <si>
    <t>Credenza con puertas color wengué</t>
  </si>
  <si>
    <t>Escritorio tope recto con retorno 1.80x0.80mts., color wengué</t>
  </si>
  <si>
    <t>Escritorio tope recto con retorno 1.60x0.70mts., color wengué</t>
  </si>
  <si>
    <t>Lote 4: Mobiliario en color wengué</t>
  </si>
  <si>
    <t>Lote 5: Mobiliario en haya claro o maple</t>
  </si>
  <si>
    <t>Mesa de reunión de 1.20mts de diámetro, color haya</t>
  </si>
  <si>
    <t>Estante de 3 tramos sin puertas, color haya</t>
  </si>
  <si>
    <t>Estante de 3 tramos con puertas, color haya (TIPO A)</t>
  </si>
  <si>
    <t>Estante de 2 tramos con puertas color haya (TIPO B)</t>
  </si>
  <si>
    <t>Estante de 2 tramos con puertas haya (TIPO C)</t>
  </si>
  <si>
    <t>Escritorio tope recto con retorno, color haya</t>
  </si>
  <si>
    <t>Escritorio tope recto sin retorno, color haya con módulo de gavetas independiente</t>
  </si>
  <si>
    <t>Escritorio tope recto con retorno y módulo de gaveta blanco</t>
  </si>
  <si>
    <t>Escritorio tope recto sin retorno superficie de trabajo y 
módulo de gavetas</t>
  </si>
  <si>
    <t>Escritorio tope recto con retorno y módulo de gaveta color 
blanco (1.60x0.70-0.80x0.73 m, pata tipo U)</t>
  </si>
  <si>
    <t>Escritorio tope recto sin retorno y módulo de gaveta color 
blanco (1.60x0.70-0.80x0.73 m, pata tipo U)</t>
  </si>
  <si>
    <t>Escritorio tope recto con retorno y módulo de gaveta color 
blanco (1.80x0.70-0.80x0.73 m, pata tipo U)</t>
  </si>
  <si>
    <t>Conector de esquina de escritorio de 1.10m en forma de L</t>
  </si>
  <si>
    <t>Terminal estación de trabajo tipo coworking con tope en 
melamina color haya, base color blanco, según plano</t>
  </si>
  <si>
    <t>Estaciones de trabajo TIPO B (2 posiciones enfrentadas)</t>
  </si>
  <si>
    <t>Estaciones de trabajo TIPO C (2 posiciones enfrentadas)</t>
  </si>
  <si>
    <t>Estación de trabajo TIPO D (1 posición)</t>
  </si>
  <si>
    <t>Archivo o Gabinete aéreo color haya claro y blanco</t>
  </si>
  <si>
    <t>Mesa de reunión para 6 personas color haya claro o maple (rectangular)</t>
  </si>
  <si>
    <t>Estaciones de trabajo TIPO A</t>
  </si>
  <si>
    <t>Counter de recepción TIPO A (1 posición)</t>
  </si>
  <si>
    <t>Silla de visita color azul</t>
  </si>
  <si>
    <t>Silla de visita color negro</t>
  </si>
  <si>
    <t>Mesa de esquina con tope de cristal</t>
  </si>
  <si>
    <t>Mesa de centro con tope de cristal</t>
  </si>
  <si>
    <t>Archivero de 3 gavetas</t>
  </si>
  <si>
    <t>Juego de sofá para oficina en pielina tipo 1</t>
  </si>
  <si>
    <t>Mesa de comedor tipo A</t>
  </si>
  <si>
    <t>Mesa de comedor tipo B</t>
  </si>
  <si>
    <t>Casilleros de metal con 18 divisiones</t>
  </si>
  <si>
    <t>Mesa de reunión de 1.2m de diámetro, color haya</t>
  </si>
  <si>
    <t>Mesa de reunión de 1.2 mts. de diámetro caoba</t>
  </si>
  <si>
    <t>Mesa de reunión para 14 personas</t>
  </si>
  <si>
    <t>Estante de dos tramos con puertas color haya</t>
  </si>
  <si>
    <t>Estante de dos tramos con puertas color caoba</t>
  </si>
  <si>
    <t>Escritorio tope recto, con retorno 1.2 x 70 cms., color haya</t>
  </si>
  <si>
    <t>Archivo modular de 3 gavetas</t>
  </si>
  <si>
    <t>Mesa plegable laminada</t>
  </si>
  <si>
    <t>Mesa plegable plástica</t>
  </si>
  <si>
    <t>Armario de metal de 4 tramos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</si>
</sst>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  <fill>
      <patternFill patternType="solid">
        <fgColor rgb="FFD7D2C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5" fillId="2" borderId="0" xfId="0" applyFont="1" applyFill="1" applyAlignment="1" applyProtection="1">
      <alignment horizontal="right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 applyProtection="1">
      <alignment horizontal="right"/>
    </xf>
    <xf numFmtId="0" fontId="5" fillId="2" borderId="4" xfId="0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protection locked="0"/>
    </xf>
    <xf numFmtId="0" fontId="5" fillId="2" borderId="0" xfId="0" applyFont="1" applyFill="1" applyAlignment="1"/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43" fontId="5" fillId="4" borderId="4" xfId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3" fontId="5" fillId="4" borderId="4" xfId="1" applyFont="1" applyFill="1" applyBorder="1" applyAlignment="1" applyProtection="1">
      <alignment horizontal="left" vertical="center"/>
      <protection locked="0"/>
    </xf>
    <xf numFmtId="164" fontId="4" fillId="2" borderId="0" xfId="0" applyNumberFormat="1" applyFont="1" applyFill="1"/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S93"/>
  <sheetViews>
    <sheetView tabSelected="1" zoomScaleNormal="100" workbookViewId="0">
      <selection activeCell="S20" sqref="S20"/>
    </sheetView>
  </sheetViews>
  <sheetFormatPr baseColWidth="10" defaultColWidth="12.140625" defaultRowHeight="15" x14ac:dyDescent="0.25"/>
  <cols>
    <col min="1" max="1" width="4.28515625" style="4" customWidth="1"/>
    <col min="2" max="2" width="8.140625" style="4" customWidth="1"/>
    <col min="3" max="6" width="12.140625" style="6"/>
    <col min="7" max="7" width="10.5703125" style="6" bestFit="1" customWidth="1"/>
    <col min="8" max="8" width="12.140625" style="4" customWidth="1"/>
    <col min="9" max="9" width="7" style="4" customWidth="1"/>
    <col min="10" max="10" width="14.28515625" style="4" bestFit="1" customWidth="1"/>
    <col min="11" max="11" width="11.7109375" style="4" customWidth="1"/>
    <col min="12" max="12" width="23.85546875" style="4" customWidth="1"/>
    <col min="13" max="13" width="9" style="4" customWidth="1"/>
    <col min="14" max="14" width="13.5703125" style="6" customWidth="1"/>
    <col min="15" max="15" width="16.7109375" style="4" customWidth="1"/>
    <col min="16" max="19" width="12.140625" style="4"/>
    <col min="20" max="16384" width="12.140625" style="1"/>
  </cols>
  <sheetData>
    <row r="1" spans="2:16" x14ac:dyDescent="0.25">
      <c r="B1" s="7"/>
      <c r="C1" s="3"/>
      <c r="D1" s="3"/>
      <c r="F1" s="3"/>
      <c r="G1" s="3"/>
      <c r="H1" s="7"/>
      <c r="I1" s="7"/>
      <c r="J1" s="8"/>
      <c r="K1" s="9"/>
      <c r="L1" s="10"/>
      <c r="M1" s="10"/>
      <c r="N1" s="3"/>
    </row>
    <row r="2" spans="2:16" ht="26.25" x14ac:dyDescent="0.25">
      <c r="B2" s="7"/>
      <c r="C2" s="3"/>
      <c r="D2" s="3"/>
      <c r="E2" s="3"/>
      <c r="F2" s="11"/>
      <c r="G2" s="11"/>
      <c r="H2" s="12"/>
      <c r="I2" s="13"/>
      <c r="J2" s="14"/>
      <c r="K2" s="9"/>
      <c r="L2" s="10"/>
      <c r="M2" s="10"/>
      <c r="N2" s="5" t="s">
        <v>0</v>
      </c>
      <c r="O2" s="15"/>
    </row>
    <row r="3" spans="2:16" x14ac:dyDescent="0.25">
      <c r="B3" s="16"/>
      <c r="C3" s="17"/>
      <c r="F3" s="18"/>
      <c r="G3" s="18"/>
      <c r="H3" s="12"/>
      <c r="I3" s="12"/>
      <c r="N3" s="58" t="s">
        <v>1</v>
      </c>
      <c r="O3" s="58"/>
    </row>
    <row r="4" spans="2:16" x14ac:dyDescent="0.25">
      <c r="N4" s="56" t="s">
        <v>30</v>
      </c>
      <c r="O4" s="56"/>
      <c r="P4" s="19"/>
    </row>
    <row r="5" spans="2:16" x14ac:dyDescent="0.25"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2:16" x14ac:dyDescent="0.25">
      <c r="B7" s="43" t="s">
        <v>3</v>
      </c>
      <c r="C7" s="43"/>
      <c r="D7" s="43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6" ht="5.25" customHeight="1" x14ac:dyDescent="0.25">
      <c r="B8" s="20"/>
      <c r="C8" s="21"/>
      <c r="D8" s="21"/>
      <c r="E8" s="22"/>
      <c r="F8" s="22"/>
      <c r="G8" s="22"/>
      <c r="H8" s="23"/>
      <c r="I8" s="23"/>
      <c r="J8" s="23"/>
      <c r="K8" s="23"/>
      <c r="L8" s="23"/>
      <c r="M8" s="23"/>
      <c r="N8" s="22"/>
      <c r="O8" s="23"/>
    </row>
    <row r="9" spans="2:16" x14ac:dyDescent="0.25">
      <c r="B9" s="43" t="s">
        <v>4</v>
      </c>
      <c r="C9" s="43"/>
      <c r="D9" s="43"/>
      <c r="E9" s="51"/>
      <c r="F9" s="51"/>
      <c r="G9" s="51"/>
      <c r="L9" s="24" t="s">
        <v>5</v>
      </c>
      <c r="M9" s="20"/>
      <c r="N9" s="52"/>
      <c r="O9" s="52"/>
    </row>
    <row r="10" spans="2:16" ht="9" customHeight="1" x14ac:dyDescent="0.25"/>
    <row r="11" spans="2:16" x14ac:dyDescent="0.25">
      <c r="B11" s="58" t="s">
        <v>20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2:16" ht="38.25" x14ac:dyDescent="0.25">
      <c r="B12" s="66" t="s">
        <v>6</v>
      </c>
      <c r="C12" s="67" t="s">
        <v>7</v>
      </c>
      <c r="D12" s="68"/>
      <c r="E12" s="68"/>
      <c r="F12" s="68"/>
      <c r="G12" s="68"/>
      <c r="H12" s="68"/>
      <c r="I12" s="69"/>
      <c r="J12" s="66" t="s">
        <v>21</v>
      </c>
      <c r="K12" s="66" t="s">
        <v>8</v>
      </c>
      <c r="L12" s="70" t="s">
        <v>9</v>
      </c>
      <c r="M12" s="70" t="s">
        <v>10</v>
      </c>
      <c r="N12" s="70" t="s">
        <v>11</v>
      </c>
      <c r="O12" s="70" t="s">
        <v>12</v>
      </c>
    </row>
    <row r="13" spans="2:16" x14ac:dyDescent="0.25">
      <c r="B13" s="71" t="s">
        <v>31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</row>
    <row r="14" spans="2:16" ht="15.75" customHeight="1" x14ac:dyDescent="0.25">
      <c r="B14" s="25">
        <v>1</v>
      </c>
      <c r="C14" s="53" t="s">
        <v>32</v>
      </c>
      <c r="D14" s="54"/>
      <c r="E14" s="54"/>
      <c r="F14" s="54"/>
      <c r="G14" s="54"/>
      <c r="H14" s="54"/>
      <c r="I14" s="55"/>
      <c r="J14" s="25" t="s">
        <v>19</v>
      </c>
      <c r="K14" s="25">
        <v>8</v>
      </c>
      <c r="L14" s="26"/>
      <c r="M14" s="27">
        <v>0.18</v>
      </c>
      <c r="N14" s="28">
        <f>+L14*M14</f>
        <v>0</v>
      </c>
      <c r="O14" s="26">
        <f>(L14+N14)*K14</f>
        <v>0</v>
      </c>
    </row>
    <row r="15" spans="2:16" ht="15.75" customHeight="1" x14ac:dyDescent="0.25">
      <c r="B15" s="25">
        <v>2</v>
      </c>
      <c r="C15" s="53" t="s">
        <v>33</v>
      </c>
      <c r="D15" s="54"/>
      <c r="E15" s="54"/>
      <c r="F15" s="54"/>
      <c r="G15" s="54"/>
      <c r="H15" s="54"/>
      <c r="I15" s="55"/>
      <c r="J15" s="25" t="s">
        <v>19</v>
      </c>
      <c r="K15" s="25">
        <v>18</v>
      </c>
      <c r="L15" s="26"/>
      <c r="M15" s="27">
        <v>0.18</v>
      </c>
      <c r="N15" s="28">
        <f t="shared" ref="N15:N18" si="0">+L15*M15</f>
        <v>0</v>
      </c>
      <c r="O15" s="26">
        <f t="shared" ref="O15:O18" si="1">(L15+N15)*K15</f>
        <v>0</v>
      </c>
    </row>
    <row r="16" spans="2:16" x14ac:dyDescent="0.25">
      <c r="B16" s="25">
        <v>3</v>
      </c>
      <c r="C16" s="53" t="s">
        <v>35</v>
      </c>
      <c r="D16" s="54"/>
      <c r="E16" s="54"/>
      <c r="F16" s="54"/>
      <c r="G16" s="54"/>
      <c r="H16" s="54"/>
      <c r="I16" s="55"/>
      <c r="J16" s="25" t="s">
        <v>19</v>
      </c>
      <c r="K16" s="25">
        <v>49</v>
      </c>
      <c r="L16" s="26"/>
      <c r="M16" s="27">
        <v>0.18</v>
      </c>
      <c r="N16" s="28">
        <f t="shared" si="0"/>
        <v>0</v>
      </c>
      <c r="O16" s="26">
        <f t="shared" si="1"/>
        <v>0</v>
      </c>
    </row>
    <row r="17" spans="2:15" x14ac:dyDescent="0.25">
      <c r="B17" s="25">
        <v>4</v>
      </c>
      <c r="C17" s="53" t="s">
        <v>34</v>
      </c>
      <c r="D17" s="54"/>
      <c r="E17" s="54"/>
      <c r="F17" s="54"/>
      <c r="G17" s="54"/>
      <c r="H17" s="54"/>
      <c r="I17" s="55"/>
      <c r="J17" s="25" t="s">
        <v>19</v>
      </c>
      <c r="K17" s="25">
        <v>71</v>
      </c>
      <c r="L17" s="26"/>
      <c r="M17" s="27">
        <v>0.18</v>
      </c>
      <c r="N17" s="28">
        <f t="shared" si="0"/>
        <v>0</v>
      </c>
      <c r="O17" s="26">
        <f t="shared" si="1"/>
        <v>0</v>
      </c>
    </row>
    <row r="18" spans="2:15" x14ac:dyDescent="0.25">
      <c r="B18" s="25">
        <v>5</v>
      </c>
      <c r="C18" s="53" t="s">
        <v>36</v>
      </c>
      <c r="D18" s="54"/>
      <c r="E18" s="54"/>
      <c r="F18" s="54"/>
      <c r="G18" s="54"/>
      <c r="H18" s="54"/>
      <c r="I18" s="55"/>
      <c r="J18" s="25" t="s">
        <v>19</v>
      </c>
      <c r="K18" s="25">
        <v>5</v>
      </c>
      <c r="L18" s="26"/>
      <c r="M18" s="27">
        <v>0.18</v>
      </c>
      <c r="N18" s="28">
        <f t="shared" si="0"/>
        <v>0</v>
      </c>
      <c r="O18" s="26">
        <f t="shared" si="1"/>
        <v>0</v>
      </c>
    </row>
    <row r="19" spans="2:15" x14ac:dyDescent="0.25">
      <c r="B19" s="62" t="s">
        <v>22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>
        <f>SUM(O14:O18)</f>
        <v>0</v>
      </c>
    </row>
    <row r="20" spans="2:15" x14ac:dyDescent="0.25">
      <c r="B20" s="62" t="s">
        <v>43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</row>
    <row r="21" spans="2:15" x14ac:dyDescent="0.25">
      <c r="B21" s="25">
        <v>6</v>
      </c>
      <c r="C21" s="53" t="s">
        <v>37</v>
      </c>
      <c r="D21" s="54"/>
      <c r="E21" s="54"/>
      <c r="F21" s="54"/>
      <c r="G21" s="54"/>
      <c r="H21" s="54"/>
      <c r="I21" s="55"/>
      <c r="J21" s="25" t="s">
        <v>19</v>
      </c>
      <c r="K21" s="25">
        <v>7</v>
      </c>
      <c r="L21" s="26"/>
      <c r="M21" s="27">
        <v>0.18</v>
      </c>
      <c r="N21" s="28">
        <f>+L21*M21</f>
        <v>0</v>
      </c>
      <c r="O21" s="26">
        <f>+(L21+N21)*K21</f>
        <v>0</v>
      </c>
    </row>
    <row r="22" spans="2:15" x14ac:dyDescent="0.25">
      <c r="B22" s="25">
        <v>7</v>
      </c>
      <c r="C22" s="53" t="s">
        <v>38</v>
      </c>
      <c r="D22" s="54"/>
      <c r="E22" s="54"/>
      <c r="F22" s="54"/>
      <c r="G22" s="54"/>
      <c r="H22" s="54"/>
      <c r="I22" s="55"/>
      <c r="J22" s="25" t="s">
        <v>19</v>
      </c>
      <c r="K22" s="25">
        <v>17</v>
      </c>
      <c r="L22" s="26"/>
      <c r="M22" s="27">
        <v>0.18</v>
      </c>
      <c r="N22" s="28">
        <f t="shared" ref="N22:N23" si="2">+L22*M22</f>
        <v>0</v>
      </c>
      <c r="O22" s="26">
        <f t="shared" ref="O22:O23" si="3">+(L22+N22)*K22</f>
        <v>0</v>
      </c>
    </row>
    <row r="23" spans="2:15" x14ac:dyDescent="0.25">
      <c r="B23" s="25">
        <v>8</v>
      </c>
      <c r="C23" s="53" t="s">
        <v>39</v>
      </c>
      <c r="D23" s="54"/>
      <c r="E23" s="54"/>
      <c r="F23" s="54"/>
      <c r="G23" s="54"/>
      <c r="H23" s="54"/>
      <c r="I23" s="55"/>
      <c r="J23" s="25" t="s">
        <v>19</v>
      </c>
      <c r="K23" s="25">
        <v>10</v>
      </c>
      <c r="L23" s="26"/>
      <c r="M23" s="27">
        <v>0.18</v>
      </c>
      <c r="N23" s="28">
        <f t="shared" si="2"/>
        <v>0</v>
      </c>
      <c r="O23" s="26">
        <f t="shared" si="3"/>
        <v>0</v>
      </c>
    </row>
    <row r="24" spans="2:15" x14ac:dyDescent="0.25">
      <c r="B24" s="62" t="s">
        <v>23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65">
        <f>SUM(O21:O23)</f>
        <v>0</v>
      </c>
    </row>
    <row r="25" spans="2:15" x14ac:dyDescent="0.25">
      <c r="B25" s="62" t="s">
        <v>44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</row>
    <row r="26" spans="2:15" x14ac:dyDescent="0.25">
      <c r="B26" s="25">
        <v>9</v>
      </c>
      <c r="C26" s="53" t="s">
        <v>40</v>
      </c>
      <c r="D26" s="54"/>
      <c r="E26" s="54"/>
      <c r="F26" s="54"/>
      <c r="G26" s="54"/>
      <c r="H26" s="54"/>
      <c r="I26" s="55"/>
      <c r="J26" s="25" t="s">
        <v>19</v>
      </c>
      <c r="K26" s="25">
        <v>5</v>
      </c>
      <c r="L26" s="26"/>
      <c r="M26" s="27">
        <v>0.18</v>
      </c>
      <c r="N26" s="28">
        <f>+L26*M26</f>
        <v>0</v>
      </c>
      <c r="O26" s="26">
        <f>+(L26+N26)*K26</f>
        <v>0</v>
      </c>
    </row>
    <row r="27" spans="2:15" x14ac:dyDescent="0.25">
      <c r="B27" s="25">
        <v>10</v>
      </c>
      <c r="C27" s="53" t="s">
        <v>41</v>
      </c>
      <c r="D27" s="54"/>
      <c r="E27" s="54"/>
      <c r="F27" s="54"/>
      <c r="G27" s="54"/>
      <c r="H27" s="54"/>
      <c r="I27" s="55"/>
      <c r="J27" s="25" t="s">
        <v>19</v>
      </c>
      <c r="K27" s="25">
        <v>13</v>
      </c>
      <c r="L27" s="26"/>
      <c r="M27" s="27">
        <v>0.18</v>
      </c>
      <c r="N27" s="28">
        <f t="shared" ref="N27:N28" si="4">+L27*M27</f>
        <v>0</v>
      </c>
      <c r="O27" s="26">
        <f t="shared" ref="O27:O28" si="5">+(L27+N27)*K27</f>
        <v>0</v>
      </c>
    </row>
    <row r="28" spans="2:15" x14ac:dyDescent="0.25">
      <c r="B28" s="25">
        <v>11</v>
      </c>
      <c r="C28" s="53" t="s">
        <v>42</v>
      </c>
      <c r="D28" s="54"/>
      <c r="E28" s="54"/>
      <c r="F28" s="54"/>
      <c r="G28" s="54"/>
      <c r="H28" s="54"/>
      <c r="I28" s="55"/>
      <c r="J28" s="25" t="s">
        <v>19</v>
      </c>
      <c r="K28" s="25">
        <v>14</v>
      </c>
      <c r="L28" s="26"/>
      <c r="M28" s="27">
        <v>0.18</v>
      </c>
      <c r="N28" s="28">
        <f t="shared" si="4"/>
        <v>0</v>
      </c>
      <c r="O28" s="26">
        <f t="shared" si="5"/>
        <v>0</v>
      </c>
    </row>
    <row r="29" spans="2:15" x14ac:dyDescent="0.25">
      <c r="B29" s="62" t="s">
        <v>24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5">
        <f>SUM(O26:O28)</f>
        <v>0</v>
      </c>
    </row>
    <row r="30" spans="2:15" x14ac:dyDescent="0.25">
      <c r="B30" s="62" t="s">
        <v>52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</row>
    <row r="31" spans="2:15" x14ac:dyDescent="0.25">
      <c r="B31" s="25">
        <v>12</v>
      </c>
      <c r="C31" s="53" t="s">
        <v>45</v>
      </c>
      <c r="D31" s="54"/>
      <c r="E31" s="54"/>
      <c r="F31" s="54"/>
      <c r="G31" s="54"/>
      <c r="H31" s="54"/>
      <c r="I31" s="55"/>
      <c r="J31" s="25" t="s">
        <v>19</v>
      </c>
      <c r="K31" s="25">
        <v>2</v>
      </c>
      <c r="L31" s="26"/>
      <c r="M31" s="27">
        <v>0.18</v>
      </c>
      <c r="N31" s="28">
        <f>+L31*M31</f>
        <v>0</v>
      </c>
      <c r="O31" s="26">
        <f>+(L31+N31)*K31</f>
        <v>0</v>
      </c>
    </row>
    <row r="32" spans="2:15" x14ac:dyDescent="0.25">
      <c r="B32" s="25">
        <v>13</v>
      </c>
      <c r="C32" s="53" t="s">
        <v>46</v>
      </c>
      <c r="D32" s="54"/>
      <c r="E32" s="54"/>
      <c r="F32" s="54"/>
      <c r="G32" s="54"/>
      <c r="H32" s="54"/>
      <c r="I32" s="55"/>
      <c r="J32" s="25" t="s">
        <v>19</v>
      </c>
      <c r="K32" s="25">
        <v>1</v>
      </c>
      <c r="L32" s="26"/>
      <c r="M32" s="27">
        <v>0.18</v>
      </c>
      <c r="N32" s="28">
        <f t="shared" ref="N32:N37" si="6">+L32*M32</f>
        <v>0</v>
      </c>
      <c r="O32" s="26">
        <f t="shared" ref="O32:O36" si="7">+(L32+N32)*K32</f>
        <v>0</v>
      </c>
    </row>
    <row r="33" spans="2:15" x14ac:dyDescent="0.25">
      <c r="B33" s="25">
        <v>14</v>
      </c>
      <c r="C33" s="53" t="s">
        <v>47</v>
      </c>
      <c r="D33" s="54"/>
      <c r="E33" s="54"/>
      <c r="F33" s="54"/>
      <c r="G33" s="54"/>
      <c r="H33" s="54"/>
      <c r="I33" s="55"/>
      <c r="J33" s="25" t="s">
        <v>19</v>
      </c>
      <c r="K33" s="25">
        <v>1</v>
      </c>
      <c r="L33" s="26"/>
      <c r="M33" s="27">
        <v>0.18</v>
      </c>
      <c r="N33" s="28">
        <f t="shared" si="6"/>
        <v>0</v>
      </c>
      <c r="O33" s="26">
        <f t="shared" si="7"/>
        <v>0</v>
      </c>
    </row>
    <row r="34" spans="2:15" x14ac:dyDescent="0.25">
      <c r="B34" s="25">
        <v>15</v>
      </c>
      <c r="C34" s="53" t="s">
        <v>48</v>
      </c>
      <c r="D34" s="54"/>
      <c r="E34" s="54"/>
      <c r="F34" s="54"/>
      <c r="G34" s="54"/>
      <c r="H34" s="54"/>
      <c r="I34" s="55"/>
      <c r="J34" s="25" t="s">
        <v>19</v>
      </c>
      <c r="K34" s="25">
        <v>5</v>
      </c>
      <c r="L34" s="26"/>
      <c r="M34" s="27">
        <v>0.18</v>
      </c>
      <c r="N34" s="28">
        <f t="shared" si="6"/>
        <v>0</v>
      </c>
      <c r="O34" s="26">
        <f t="shared" si="7"/>
        <v>0</v>
      </c>
    </row>
    <row r="35" spans="2:15" x14ac:dyDescent="0.25">
      <c r="B35" s="25">
        <v>16</v>
      </c>
      <c r="C35" s="53" t="s">
        <v>49</v>
      </c>
      <c r="D35" s="54"/>
      <c r="E35" s="54"/>
      <c r="F35" s="54"/>
      <c r="G35" s="54"/>
      <c r="H35" s="54"/>
      <c r="I35" s="55"/>
      <c r="J35" s="25" t="s">
        <v>19</v>
      </c>
      <c r="K35" s="25">
        <v>6</v>
      </c>
      <c r="L35" s="26"/>
      <c r="M35" s="27">
        <v>0.18</v>
      </c>
      <c r="N35" s="28">
        <f t="shared" si="6"/>
        <v>0</v>
      </c>
      <c r="O35" s="26">
        <f t="shared" si="7"/>
        <v>0</v>
      </c>
    </row>
    <row r="36" spans="2:15" x14ac:dyDescent="0.25">
      <c r="B36" s="25">
        <v>17</v>
      </c>
      <c r="C36" s="53" t="s">
        <v>50</v>
      </c>
      <c r="D36" s="54"/>
      <c r="E36" s="54"/>
      <c r="F36" s="54"/>
      <c r="G36" s="54"/>
      <c r="H36" s="54"/>
      <c r="I36" s="55"/>
      <c r="J36" s="25" t="s">
        <v>19</v>
      </c>
      <c r="K36" s="25">
        <v>1</v>
      </c>
      <c r="L36" s="26"/>
      <c r="M36" s="27">
        <v>0.18</v>
      </c>
      <c r="N36" s="28">
        <f t="shared" si="6"/>
        <v>0</v>
      </c>
      <c r="O36" s="26">
        <f t="shared" si="7"/>
        <v>0</v>
      </c>
    </row>
    <row r="37" spans="2:15" x14ac:dyDescent="0.25">
      <c r="B37" s="25">
        <v>18</v>
      </c>
      <c r="C37" s="53" t="s">
        <v>51</v>
      </c>
      <c r="D37" s="54"/>
      <c r="E37" s="54"/>
      <c r="F37" s="54"/>
      <c r="G37" s="54"/>
      <c r="H37" s="54"/>
      <c r="I37" s="55"/>
      <c r="J37" s="25" t="s">
        <v>19</v>
      </c>
      <c r="K37" s="25">
        <v>7</v>
      </c>
      <c r="L37" s="26"/>
      <c r="M37" s="27">
        <v>0.18</v>
      </c>
      <c r="N37" s="28">
        <f t="shared" si="6"/>
        <v>0</v>
      </c>
      <c r="O37" s="26">
        <f>+(L37+N37)*K37</f>
        <v>0</v>
      </c>
    </row>
    <row r="38" spans="2:15" x14ac:dyDescent="0.25">
      <c r="B38" s="62" t="s">
        <v>25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74">
        <f>SUM(O31:O37)</f>
        <v>0</v>
      </c>
    </row>
    <row r="39" spans="2:15" x14ac:dyDescent="0.25">
      <c r="B39" s="62" t="s">
        <v>53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2:15" x14ac:dyDescent="0.25">
      <c r="B40" s="25">
        <v>19</v>
      </c>
      <c r="C40" s="53" t="s">
        <v>54</v>
      </c>
      <c r="D40" s="54"/>
      <c r="E40" s="54"/>
      <c r="F40" s="54"/>
      <c r="G40" s="54"/>
      <c r="H40" s="54"/>
      <c r="I40" s="55"/>
      <c r="J40" s="25" t="s">
        <v>19</v>
      </c>
      <c r="K40" s="25">
        <v>1</v>
      </c>
      <c r="L40" s="26"/>
      <c r="M40" s="27">
        <v>0.18</v>
      </c>
      <c r="N40" s="28">
        <f>+L40*M40</f>
        <v>0</v>
      </c>
      <c r="O40" s="26">
        <f>+(L40+N40)*K40</f>
        <v>0</v>
      </c>
    </row>
    <row r="41" spans="2:15" x14ac:dyDescent="0.25">
      <c r="B41" s="25">
        <v>20</v>
      </c>
      <c r="C41" s="53" t="s">
        <v>55</v>
      </c>
      <c r="D41" s="54"/>
      <c r="E41" s="54"/>
      <c r="F41" s="54"/>
      <c r="G41" s="54"/>
      <c r="H41" s="54"/>
      <c r="I41" s="55"/>
      <c r="J41" s="25" t="s">
        <v>19</v>
      </c>
      <c r="K41" s="25">
        <v>4</v>
      </c>
      <c r="L41" s="26"/>
      <c r="M41" s="27">
        <v>0.18</v>
      </c>
      <c r="N41" s="28">
        <f t="shared" ref="N41:N59" si="8">+L41*M41</f>
        <v>0</v>
      </c>
      <c r="O41" s="26">
        <f t="shared" ref="O41:O59" si="9">+(L41+N41)*K41</f>
        <v>0</v>
      </c>
    </row>
    <row r="42" spans="2:15" x14ac:dyDescent="0.25">
      <c r="B42" s="25">
        <v>21</v>
      </c>
      <c r="C42" s="53" t="s">
        <v>56</v>
      </c>
      <c r="D42" s="54"/>
      <c r="E42" s="54"/>
      <c r="F42" s="54"/>
      <c r="G42" s="54"/>
      <c r="H42" s="54"/>
      <c r="I42" s="55"/>
      <c r="J42" s="25" t="s">
        <v>19</v>
      </c>
      <c r="K42" s="25">
        <v>10</v>
      </c>
      <c r="L42" s="26"/>
      <c r="M42" s="27">
        <v>0.18</v>
      </c>
      <c r="N42" s="28">
        <f t="shared" si="8"/>
        <v>0</v>
      </c>
      <c r="O42" s="26">
        <f t="shared" si="9"/>
        <v>0</v>
      </c>
    </row>
    <row r="43" spans="2:15" x14ac:dyDescent="0.25">
      <c r="B43" s="25">
        <v>22</v>
      </c>
      <c r="C43" s="53" t="s">
        <v>57</v>
      </c>
      <c r="D43" s="54"/>
      <c r="E43" s="54"/>
      <c r="F43" s="54"/>
      <c r="G43" s="54"/>
      <c r="H43" s="54"/>
      <c r="I43" s="55"/>
      <c r="J43" s="25" t="s">
        <v>19</v>
      </c>
      <c r="K43" s="25">
        <v>9</v>
      </c>
      <c r="L43" s="26"/>
      <c r="M43" s="27">
        <v>0.18</v>
      </c>
      <c r="N43" s="28">
        <f t="shared" si="8"/>
        <v>0</v>
      </c>
      <c r="O43" s="26">
        <f t="shared" si="9"/>
        <v>0</v>
      </c>
    </row>
    <row r="44" spans="2:15" x14ac:dyDescent="0.25">
      <c r="B44" s="25">
        <v>23</v>
      </c>
      <c r="C44" s="53" t="s">
        <v>58</v>
      </c>
      <c r="D44" s="54"/>
      <c r="E44" s="54"/>
      <c r="F44" s="54"/>
      <c r="G44" s="54"/>
      <c r="H44" s="54"/>
      <c r="I44" s="55"/>
      <c r="J44" s="25" t="s">
        <v>19</v>
      </c>
      <c r="K44" s="25">
        <v>2</v>
      </c>
      <c r="L44" s="26"/>
      <c r="M44" s="27">
        <v>0.18</v>
      </c>
      <c r="N44" s="28">
        <f t="shared" si="8"/>
        <v>0</v>
      </c>
      <c r="O44" s="26">
        <f t="shared" si="9"/>
        <v>0</v>
      </c>
    </row>
    <row r="45" spans="2:15" x14ac:dyDescent="0.25">
      <c r="B45" s="25">
        <v>24</v>
      </c>
      <c r="C45" s="53" t="s">
        <v>59</v>
      </c>
      <c r="D45" s="54"/>
      <c r="E45" s="54"/>
      <c r="F45" s="54"/>
      <c r="G45" s="54"/>
      <c r="H45" s="54"/>
      <c r="I45" s="55"/>
      <c r="J45" s="25" t="s">
        <v>19</v>
      </c>
      <c r="K45" s="25">
        <v>2</v>
      </c>
      <c r="L45" s="26"/>
      <c r="M45" s="27">
        <v>0.18</v>
      </c>
      <c r="N45" s="28">
        <f t="shared" si="8"/>
        <v>0</v>
      </c>
      <c r="O45" s="26">
        <f t="shared" si="9"/>
        <v>0</v>
      </c>
    </row>
    <row r="46" spans="2:15" ht="27" customHeight="1" x14ac:dyDescent="0.25">
      <c r="B46" s="25">
        <v>25</v>
      </c>
      <c r="C46" s="53" t="s">
        <v>60</v>
      </c>
      <c r="D46" s="54"/>
      <c r="E46" s="54"/>
      <c r="F46" s="54"/>
      <c r="G46" s="54"/>
      <c r="H46" s="54"/>
      <c r="I46" s="55"/>
      <c r="J46" s="25" t="s">
        <v>19</v>
      </c>
      <c r="K46" s="25">
        <v>3</v>
      </c>
      <c r="L46" s="26"/>
      <c r="M46" s="27">
        <v>0.18</v>
      </c>
      <c r="N46" s="28">
        <f t="shared" si="8"/>
        <v>0</v>
      </c>
      <c r="O46" s="26">
        <f t="shared" si="9"/>
        <v>0</v>
      </c>
    </row>
    <row r="47" spans="2:15" x14ac:dyDescent="0.25">
      <c r="B47" s="25">
        <v>26</v>
      </c>
      <c r="C47" s="53" t="s">
        <v>61</v>
      </c>
      <c r="D47" s="54"/>
      <c r="E47" s="54"/>
      <c r="F47" s="54"/>
      <c r="G47" s="54"/>
      <c r="H47" s="54"/>
      <c r="I47" s="55"/>
      <c r="J47" s="25" t="s">
        <v>19</v>
      </c>
      <c r="K47" s="25">
        <v>5</v>
      </c>
      <c r="L47" s="26"/>
      <c r="M47" s="27">
        <v>0.18</v>
      </c>
      <c r="N47" s="28">
        <f t="shared" si="8"/>
        <v>0</v>
      </c>
      <c r="O47" s="26">
        <f t="shared" si="9"/>
        <v>0</v>
      </c>
    </row>
    <row r="48" spans="2:15" x14ac:dyDescent="0.25">
      <c r="B48" s="25">
        <v>27</v>
      </c>
      <c r="C48" s="53" t="s">
        <v>61</v>
      </c>
      <c r="D48" s="54"/>
      <c r="E48" s="54"/>
      <c r="F48" s="54"/>
      <c r="G48" s="54"/>
      <c r="H48" s="54"/>
      <c r="I48" s="55"/>
      <c r="J48" s="25" t="s">
        <v>19</v>
      </c>
      <c r="K48" s="25">
        <v>11</v>
      </c>
      <c r="L48" s="26"/>
      <c r="M48" s="27">
        <v>0.18</v>
      </c>
      <c r="N48" s="28">
        <f t="shared" si="8"/>
        <v>0</v>
      </c>
      <c r="O48" s="26">
        <f t="shared" si="9"/>
        <v>0</v>
      </c>
    </row>
    <row r="49" spans="2:15" ht="27.75" customHeight="1" x14ac:dyDescent="0.25">
      <c r="B49" s="25">
        <v>28</v>
      </c>
      <c r="C49" s="53" t="s">
        <v>62</v>
      </c>
      <c r="D49" s="54"/>
      <c r="E49" s="54"/>
      <c r="F49" s="54"/>
      <c r="G49" s="54"/>
      <c r="H49" s="54"/>
      <c r="I49" s="55"/>
      <c r="J49" s="25" t="s">
        <v>19</v>
      </c>
      <c r="K49" s="25">
        <v>14</v>
      </c>
      <c r="L49" s="26"/>
      <c r="M49" s="27">
        <v>0.18</v>
      </c>
      <c r="N49" s="28">
        <f t="shared" si="8"/>
        <v>0</v>
      </c>
      <c r="O49" s="26">
        <f t="shared" si="9"/>
        <v>0</v>
      </c>
    </row>
    <row r="50" spans="2:15" ht="30" customHeight="1" x14ac:dyDescent="0.25">
      <c r="B50" s="25">
        <v>29</v>
      </c>
      <c r="C50" s="53" t="s">
        <v>63</v>
      </c>
      <c r="D50" s="54"/>
      <c r="E50" s="54"/>
      <c r="F50" s="54"/>
      <c r="G50" s="54"/>
      <c r="H50" s="54"/>
      <c r="I50" s="55"/>
      <c r="J50" s="25" t="s">
        <v>19</v>
      </c>
      <c r="K50" s="25">
        <v>4</v>
      </c>
      <c r="L50" s="26"/>
      <c r="M50" s="27">
        <v>0.18</v>
      </c>
      <c r="N50" s="28">
        <f t="shared" si="8"/>
        <v>0</v>
      </c>
      <c r="O50" s="26">
        <f t="shared" si="9"/>
        <v>0</v>
      </c>
    </row>
    <row r="51" spans="2:15" ht="25.5" customHeight="1" x14ac:dyDescent="0.25">
      <c r="B51" s="25">
        <v>30</v>
      </c>
      <c r="C51" s="53" t="s">
        <v>64</v>
      </c>
      <c r="D51" s="54"/>
      <c r="E51" s="54"/>
      <c r="F51" s="54"/>
      <c r="G51" s="54"/>
      <c r="H51" s="54"/>
      <c r="I51" s="55"/>
      <c r="J51" s="25" t="s">
        <v>19</v>
      </c>
      <c r="K51" s="25">
        <v>2</v>
      </c>
      <c r="L51" s="26"/>
      <c r="M51" s="27">
        <v>0.18</v>
      </c>
      <c r="N51" s="28">
        <f t="shared" si="8"/>
        <v>0</v>
      </c>
      <c r="O51" s="26">
        <f t="shared" si="9"/>
        <v>0</v>
      </c>
    </row>
    <row r="52" spans="2:15" ht="26.25" customHeight="1" x14ac:dyDescent="0.25">
      <c r="B52" s="25">
        <v>31</v>
      </c>
      <c r="C52" s="53" t="s">
        <v>65</v>
      </c>
      <c r="D52" s="54"/>
      <c r="E52" s="54"/>
      <c r="F52" s="54"/>
      <c r="G52" s="54"/>
      <c r="H52" s="54"/>
      <c r="I52" s="55"/>
      <c r="J52" s="25" t="s">
        <v>19</v>
      </c>
      <c r="K52" s="25">
        <v>1</v>
      </c>
      <c r="L52" s="26"/>
      <c r="M52" s="27">
        <v>0.18</v>
      </c>
      <c r="N52" s="28">
        <f t="shared" si="8"/>
        <v>0</v>
      </c>
      <c r="O52" s="26">
        <f t="shared" si="9"/>
        <v>0</v>
      </c>
    </row>
    <row r="53" spans="2:15" x14ac:dyDescent="0.25">
      <c r="B53" s="25">
        <v>32</v>
      </c>
      <c r="C53" s="53" t="s">
        <v>66</v>
      </c>
      <c r="D53" s="54"/>
      <c r="E53" s="54"/>
      <c r="F53" s="54"/>
      <c r="G53" s="54"/>
      <c r="H53" s="54"/>
      <c r="I53" s="55"/>
      <c r="J53" s="25" t="s">
        <v>19</v>
      </c>
      <c r="K53" s="25">
        <v>1</v>
      </c>
      <c r="L53" s="26"/>
      <c r="M53" s="27">
        <v>0.18</v>
      </c>
      <c r="N53" s="28">
        <f t="shared" si="8"/>
        <v>0</v>
      </c>
      <c r="O53" s="26">
        <f t="shared" si="9"/>
        <v>0</v>
      </c>
    </row>
    <row r="54" spans="2:15" ht="27" customHeight="1" x14ac:dyDescent="0.25">
      <c r="B54" s="25">
        <v>33</v>
      </c>
      <c r="C54" s="53" t="s">
        <v>67</v>
      </c>
      <c r="D54" s="54"/>
      <c r="E54" s="54"/>
      <c r="F54" s="54"/>
      <c r="G54" s="54"/>
      <c r="H54" s="54"/>
      <c r="I54" s="55"/>
      <c r="J54" s="25" t="s">
        <v>19</v>
      </c>
      <c r="K54" s="25">
        <v>1</v>
      </c>
      <c r="L54" s="26"/>
      <c r="M54" s="27">
        <v>0.18</v>
      </c>
      <c r="N54" s="28">
        <f t="shared" si="8"/>
        <v>0</v>
      </c>
      <c r="O54" s="26">
        <f t="shared" si="9"/>
        <v>0</v>
      </c>
    </row>
    <row r="55" spans="2:15" x14ac:dyDescent="0.25">
      <c r="B55" s="25">
        <v>34</v>
      </c>
      <c r="C55" s="53" t="s">
        <v>68</v>
      </c>
      <c r="D55" s="54"/>
      <c r="E55" s="54"/>
      <c r="F55" s="54"/>
      <c r="G55" s="54"/>
      <c r="H55" s="54"/>
      <c r="I55" s="55"/>
      <c r="J55" s="25" t="s">
        <v>19</v>
      </c>
      <c r="K55" s="25">
        <v>3</v>
      </c>
      <c r="L55" s="26"/>
      <c r="M55" s="27">
        <v>0.18</v>
      </c>
      <c r="N55" s="28">
        <f t="shared" si="8"/>
        <v>0</v>
      </c>
      <c r="O55" s="26">
        <f t="shared" si="9"/>
        <v>0</v>
      </c>
    </row>
    <row r="56" spans="2:15" x14ac:dyDescent="0.25">
      <c r="B56" s="25">
        <v>35</v>
      </c>
      <c r="C56" s="53" t="s">
        <v>69</v>
      </c>
      <c r="D56" s="54"/>
      <c r="E56" s="54"/>
      <c r="F56" s="54"/>
      <c r="G56" s="54"/>
      <c r="H56" s="54"/>
      <c r="I56" s="55"/>
      <c r="J56" s="25" t="s">
        <v>19</v>
      </c>
      <c r="K56" s="25">
        <v>2</v>
      </c>
      <c r="L56" s="26"/>
      <c r="M56" s="27">
        <v>0.18</v>
      </c>
      <c r="N56" s="28">
        <f t="shared" si="8"/>
        <v>0</v>
      </c>
      <c r="O56" s="26">
        <f t="shared" si="9"/>
        <v>0</v>
      </c>
    </row>
    <row r="57" spans="2:15" x14ac:dyDescent="0.25">
      <c r="B57" s="25">
        <v>36</v>
      </c>
      <c r="C57" s="53" t="s">
        <v>70</v>
      </c>
      <c r="D57" s="54"/>
      <c r="E57" s="54"/>
      <c r="F57" s="54"/>
      <c r="G57" s="54"/>
      <c r="H57" s="54"/>
      <c r="I57" s="55"/>
      <c r="J57" s="25" t="s">
        <v>19</v>
      </c>
      <c r="K57" s="25">
        <v>1</v>
      </c>
      <c r="L57" s="26"/>
      <c r="M57" s="27">
        <v>0.18</v>
      </c>
      <c r="N57" s="28">
        <f t="shared" si="8"/>
        <v>0</v>
      </c>
      <c r="O57" s="26">
        <f t="shared" si="9"/>
        <v>0</v>
      </c>
    </row>
    <row r="58" spans="2:15" x14ac:dyDescent="0.25">
      <c r="B58" s="25">
        <v>37</v>
      </c>
      <c r="C58" s="53" t="s">
        <v>71</v>
      </c>
      <c r="D58" s="54"/>
      <c r="E58" s="54"/>
      <c r="F58" s="54"/>
      <c r="G58" s="54"/>
      <c r="H58" s="54"/>
      <c r="I58" s="55"/>
      <c r="J58" s="25" t="s">
        <v>19</v>
      </c>
      <c r="K58" s="25">
        <v>1</v>
      </c>
      <c r="L58" s="26"/>
      <c r="M58" s="27">
        <v>0.18</v>
      </c>
      <c r="N58" s="28">
        <f t="shared" si="8"/>
        <v>0</v>
      </c>
      <c r="O58" s="26">
        <f t="shared" si="9"/>
        <v>0</v>
      </c>
    </row>
    <row r="59" spans="2:15" x14ac:dyDescent="0.25">
      <c r="B59" s="25">
        <v>38</v>
      </c>
      <c r="C59" s="59" t="s">
        <v>72</v>
      </c>
      <c r="D59" s="60"/>
      <c r="E59" s="60"/>
      <c r="F59" s="60"/>
      <c r="G59" s="60"/>
      <c r="H59" s="60"/>
      <c r="I59" s="61"/>
      <c r="J59" s="25" t="s">
        <v>19</v>
      </c>
      <c r="K59" s="25">
        <v>1</v>
      </c>
      <c r="L59" s="26"/>
      <c r="M59" s="27">
        <v>0.18</v>
      </c>
      <c r="N59" s="28">
        <f t="shared" si="8"/>
        <v>0</v>
      </c>
      <c r="O59" s="26">
        <f t="shared" si="9"/>
        <v>0</v>
      </c>
    </row>
    <row r="60" spans="2:15" x14ac:dyDescent="0.25">
      <c r="B60" s="62" t="s">
        <v>26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4"/>
      <c r="O60" s="74">
        <f>SUM(O40:O59)</f>
        <v>0</v>
      </c>
    </row>
    <row r="61" spans="2:15" x14ac:dyDescent="0.25">
      <c r="B61" s="62" t="s">
        <v>27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4"/>
    </row>
    <row r="62" spans="2:15" x14ac:dyDescent="0.25">
      <c r="B62" s="25">
        <v>39</v>
      </c>
      <c r="C62" s="53" t="s">
        <v>73</v>
      </c>
      <c r="D62" s="54"/>
      <c r="E62" s="54"/>
      <c r="F62" s="54"/>
      <c r="G62" s="54"/>
      <c r="H62" s="54"/>
      <c r="I62" s="55"/>
      <c r="J62" s="25" t="s">
        <v>19</v>
      </c>
      <c r="K62" s="25">
        <v>30</v>
      </c>
      <c r="L62" s="26"/>
      <c r="M62" s="27">
        <v>0.18</v>
      </c>
      <c r="N62" s="28">
        <f t="shared" ref="N62" si="10">+L62*M62</f>
        <v>0</v>
      </c>
      <c r="O62" s="26">
        <f t="shared" ref="O62" si="11">+(L62+N62)*K62</f>
        <v>0</v>
      </c>
    </row>
    <row r="63" spans="2:15" x14ac:dyDescent="0.25">
      <c r="B63" s="25">
        <v>40</v>
      </c>
      <c r="C63" s="53" t="s">
        <v>74</v>
      </c>
      <c r="D63" s="54"/>
      <c r="E63" s="54"/>
      <c r="F63" s="54"/>
      <c r="G63" s="54"/>
      <c r="H63" s="54"/>
      <c r="I63" s="55"/>
      <c r="J63" s="25" t="s">
        <v>19</v>
      </c>
      <c r="K63" s="25">
        <v>2</v>
      </c>
      <c r="L63" s="26"/>
      <c r="M63" s="27">
        <v>0.18</v>
      </c>
      <c r="N63" s="28">
        <f>+L63*M63</f>
        <v>0</v>
      </c>
      <c r="O63" s="26">
        <f>+(L63+N63)*K63</f>
        <v>0</v>
      </c>
    </row>
    <row r="64" spans="2:15" x14ac:dyDescent="0.25">
      <c r="B64" s="62" t="s">
        <v>28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74">
        <f>SUM(O62:O63)</f>
        <v>0</v>
      </c>
    </row>
    <row r="65" spans="2:18" x14ac:dyDescent="0.25">
      <c r="B65" s="62" t="s">
        <v>29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4"/>
    </row>
    <row r="66" spans="2:18" x14ac:dyDescent="0.25">
      <c r="B66" s="25">
        <v>41</v>
      </c>
      <c r="C66" s="53" t="s">
        <v>75</v>
      </c>
      <c r="D66" s="54"/>
      <c r="E66" s="54"/>
      <c r="F66" s="54"/>
      <c r="G66" s="54"/>
      <c r="H66" s="54"/>
      <c r="I66" s="55"/>
      <c r="J66" s="25" t="s">
        <v>19</v>
      </c>
      <c r="K66" s="25">
        <v>176</v>
      </c>
      <c r="L66" s="26"/>
      <c r="M66" s="27">
        <v>0.18</v>
      </c>
      <c r="N66" s="28">
        <f t="shared" ref="N66:N84" si="12">+L66*M66</f>
        <v>0</v>
      </c>
      <c r="O66" s="26">
        <f t="shared" ref="O66:O84" si="13">+(L66+N66)*K66</f>
        <v>0</v>
      </c>
    </row>
    <row r="67" spans="2:18" x14ac:dyDescent="0.25">
      <c r="B67" s="25">
        <v>42</v>
      </c>
      <c r="C67" s="53" t="s">
        <v>76</v>
      </c>
      <c r="D67" s="54"/>
      <c r="E67" s="54"/>
      <c r="F67" s="54"/>
      <c r="G67" s="54"/>
      <c r="H67" s="54"/>
      <c r="I67" s="55"/>
      <c r="J67" s="25" t="s">
        <v>19</v>
      </c>
      <c r="K67" s="25">
        <v>5</v>
      </c>
      <c r="L67" s="26"/>
      <c r="M67" s="27">
        <v>0.18</v>
      </c>
      <c r="N67" s="28">
        <f t="shared" si="12"/>
        <v>0</v>
      </c>
      <c r="O67" s="26">
        <f t="shared" si="13"/>
        <v>0</v>
      </c>
    </row>
    <row r="68" spans="2:18" x14ac:dyDescent="0.25">
      <c r="B68" s="25">
        <v>43</v>
      </c>
      <c r="C68" s="53" t="s">
        <v>77</v>
      </c>
      <c r="D68" s="54"/>
      <c r="E68" s="54"/>
      <c r="F68" s="54"/>
      <c r="G68" s="54"/>
      <c r="H68" s="54"/>
      <c r="I68" s="55"/>
      <c r="J68" s="25" t="s">
        <v>19</v>
      </c>
      <c r="K68" s="25">
        <v>3</v>
      </c>
      <c r="L68" s="26"/>
      <c r="M68" s="27">
        <v>0.18</v>
      </c>
      <c r="N68" s="28">
        <f t="shared" si="12"/>
        <v>0</v>
      </c>
      <c r="O68" s="26">
        <f t="shared" si="13"/>
        <v>0</v>
      </c>
    </row>
    <row r="69" spans="2:18" x14ac:dyDescent="0.25">
      <c r="B69" s="25">
        <v>44</v>
      </c>
      <c r="C69" s="53" t="s">
        <v>78</v>
      </c>
      <c r="D69" s="54"/>
      <c r="E69" s="54"/>
      <c r="F69" s="54"/>
      <c r="G69" s="54"/>
      <c r="H69" s="54"/>
      <c r="I69" s="55"/>
      <c r="J69" s="25" t="s">
        <v>19</v>
      </c>
      <c r="K69" s="25">
        <v>3</v>
      </c>
      <c r="L69" s="26"/>
      <c r="M69" s="27">
        <v>0.18</v>
      </c>
      <c r="N69" s="28">
        <f t="shared" si="12"/>
        <v>0</v>
      </c>
      <c r="O69" s="26">
        <f t="shared" si="13"/>
        <v>0</v>
      </c>
    </row>
    <row r="70" spans="2:18" x14ac:dyDescent="0.25">
      <c r="B70" s="25">
        <v>45</v>
      </c>
      <c r="C70" s="53" t="s">
        <v>79</v>
      </c>
      <c r="D70" s="54"/>
      <c r="E70" s="54"/>
      <c r="F70" s="54"/>
      <c r="G70" s="54"/>
      <c r="H70" s="54"/>
      <c r="I70" s="55"/>
      <c r="J70" s="25" t="s">
        <v>19</v>
      </c>
      <c r="K70" s="25">
        <v>31</v>
      </c>
      <c r="L70" s="26"/>
      <c r="M70" s="27">
        <v>0.18</v>
      </c>
      <c r="N70" s="28">
        <f t="shared" si="12"/>
        <v>0</v>
      </c>
      <c r="O70" s="26">
        <f t="shared" si="13"/>
        <v>0</v>
      </c>
    </row>
    <row r="71" spans="2:18" x14ac:dyDescent="0.25">
      <c r="B71" s="25">
        <v>46</v>
      </c>
      <c r="C71" s="53" t="s">
        <v>80</v>
      </c>
      <c r="D71" s="54"/>
      <c r="E71" s="54"/>
      <c r="F71" s="54"/>
      <c r="G71" s="54"/>
      <c r="H71" s="54"/>
      <c r="I71" s="55"/>
      <c r="J71" s="25" t="s">
        <v>19</v>
      </c>
      <c r="K71" s="25">
        <v>1</v>
      </c>
      <c r="L71" s="26"/>
      <c r="M71" s="27">
        <v>0.18</v>
      </c>
      <c r="N71" s="28">
        <f t="shared" si="12"/>
        <v>0</v>
      </c>
      <c r="O71" s="26">
        <f t="shared" si="13"/>
        <v>0</v>
      </c>
    </row>
    <row r="72" spans="2:18" x14ac:dyDescent="0.25">
      <c r="B72" s="25">
        <v>47</v>
      </c>
      <c r="C72" s="53" t="s">
        <v>81</v>
      </c>
      <c r="D72" s="54"/>
      <c r="E72" s="54"/>
      <c r="F72" s="54"/>
      <c r="G72" s="54"/>
      <c r="H72" s="54"/>
      <c r="I72" s="55"/>
      <c r="J72" s="25" t="s">
        <v>19</v>
      </c>
      <c r="K72" s="25">
        <v>10</v>
      </c>
      <c r="L72" s="26"/>
      <c r="M72" s="27">
        <v>0.18</v>
      </c>
      <c r="N72" s="28">
        <f t="shared" si="12"/>
        <v>0</v>
      </c>
      <c r="O72" s="26">
        <f t="shared" si="13"/>
        <v>0</v>
      </c>
    </row>
    <row r="73" spans="2:18" x14ac:dyDescent="0.25">
      <c r="B73" s="25">
        <v>48</v>
      </c>
      <c r="C73" s="53" t="s">
        <v>82</v>
      </c>
      <c r="D73" s="54"/>
      <c r="E73" s="54"/>
      <c r="F73" s="54"/>
      <c r="G73" s="54"/>
      <c r="H73" s="54"/>
      <c r="I73" s="55"/>
      <c r="J73" s="25" t="s">
        <v>19</v>
      </c>
      <c r="K73" s="25">
        <v>1</v>
      </c>
      <c r="L73" s="26"/>
      <c r="M73" s="27">
        <v>0.18</v>
      </c>
      <c r="N73" s="28">
        <f t="shared" si="12"/>
        <v>0</v>
      </c>
      <c r="O73" s="26">
        <f t="shared" si="13"/>
        <v>0</v>
      </c>
    </row>
    <row r="74" spans="2:18" x14ac:dyDescent="0.25">
      <c r="B74" s="25">
        <v>49</v>
      </c>
      <c r="C74" s="53" t="s">
        <v>83</v>
      </c>
      <c r="D74" s="54"/>
      <c r="E74" s="54"/>
      <c r="F74" s="54"/>
      <c r="G74" s="54"/>
      <c r="H74" s="54"/>
      <c r="I74" s="55"/>
      <c r="J74" s="25" t="s">
        <v>19</v>
      </c>
      <c r="K74" s="25">
        <v>4</v>
      </c>
      <c r="L74" s="26"/>
      <c r="M74" s="27">
        <v>0.18</v>
      </c>
      <c r="N74" s="28">
        <f t="shared" si="12"/>
        <v>0</v>
      </c>
      <c r="O74" s="26">
        <f t="shared" si="13"/>
        <v>0</v>
      </c>
    </row>
    <row r="75" spans="2:18" x14ac:dyDescent="0.25">
      <c r="B75" s="25">
        <v>50</v>
      </c>
      <c r="C75" s="53" t="s">
        <v>84</v>
      </c>
      <c r="D75" s="54"/>
      <c r="E75" s="54"/>
      <c r="F75" s="54"/>
      <c r="G75" s="54"/>
      <c r="H75" s="54"/>
      <c r="I75" s="55"/>
      <c r="J75" s="25" t="s">
        <v>19</v>
      </c>
      <c r="K75" s="25">
        <v>2</v>
      </c>
      <c r="L75" s="26"/>
      <c r="M75" s="27">
        <v>0.18</v>
      </c>
      <c r="N75" s="28">
        <f t="shared" si="12"/>
        <v>0</v>
      </c>
      <c r="O75" s="26">
        <f t="shared" si="13"/>
        <v>0</v>
      </c>
    </row>
    <row r="76" spans="2:18" x14ac:dyDescent="0.25">
      <c r="B76" s="25">
        <v>51</v>
      </c>
      <c r="C76" s="53" t="s">
        <v>85</v>
      </c>
      <c r="D76" s="54"/>
      <c r="E76" s="54"/>
      <c r="F76" s="54"/>
      <c r="G76" s="54"/>
      <c r="H76" s="54"/>
      <c r="I76" s="55"/>
      <c r="J76" s="25" t="s">
        <v>19</v>
      </c>
      <c r="K76" s="25">
        <v>2</v>
      </c>
      <c r="L76" s="26"/>
      <c r="M76" s="27">
        <v>0.18</v>
      </c>
      <c r="N76" s="28">
        <f t="shared" si="12"/>
        <v>0</v>
      </c>
      <c r="O76" s="26">
        <f t="shared" si="13"/>
        <v>0</v>
      </c>
      <c r="R76" s="75"/>
    </row>
    <row r="77" spans="2:18" x14ac:dyDescent="0.25">
      <c r="B77" s="25">
        <v>52</v>
      </c>
      <c r="C77" s="53" t="s">
        <v>86</v>
      </c>
      <c r="D77" s="54"/>
      <c r="E77" s="54"/>
      <c r="F77" s="54"/>
      <c r="G77" s="54"/>
      <c r="H77" s="54"/>
      <c r="I77" s="55"/>
      <c r="J77" s="25" t="s">
        <v>19</v>
      </c>
      <c r="K77" s="25">
        <v>1</v>
      </c>
      <c r="L77" s="26"/>
      <c r="M77" s="27">
        <v>0.18</v>
      </c>
      <c r="N77" s="28">
        <f t="shared" si="12"/>
        <v>0</v>
      </c>
      <c r="O77" s="26">
        <f t="shared" si="13"/>
        <v>0</v>
      </c>
    </row>
    <row r="78" spans="2:18" x14ac:dyDescent="0.25">
      <c r="B78" s="25">
        <v>53</v>
      </c>
      <c r="C78" s="53" t="s">
        <v>87</v>
      </c>
      <c r="D78" s="54"/>
      <c r="E78" s="54"/>
      <c r="F78" s="54"/>
      <c r="G78" s="54"/>
      <c r="H78" s="54"/>
      <c r="I78" s="55"/>
      <c r="J78" s="25" t="s">
        <v>19</v>
      </c>
      <c r="K78" s="25">
        <v>5</v>
      </c>
      <c r="L78" s="26"/>
      <c r="M78" s="27">
        <v>0.18</v>
      </c>
      <c r="N78" s="28">
        <f t="shared" si="12"/>
        <v>0</v>
      </c>
      <c r="O78" s="26">
        <f t="shared" si="13"/>
        <v>0</v>
      </c>
    </row>
    <row r="79" spans="2:18" x14ac:dyDescent="0.25">
      <c r="B79" s="25">
        <v>54</v>
      </c>
      <c r="C79" s="53" t="s">
        <v>88</v>
      </c>
      <c r="D79" s="54"/>
      <c r="E79" s="54"/>
      <c r="F79" s="54"/>
      <c r="G79" s="54"/>
      <c r="H79" s="54"/>
      <c r="I79" s="55"/>
      <c r="J79" s="25" t="s">
        <v>19</v>
      </c>
      <c r="K79" s="25">
        <v>3</v>
      </c>
      <c r="L79" s="26"/>
      <c r="M79" s="27">
        <v>0.18</v>
      </c>
      <c r="N79" s="28">
        <f t="shared" si="12"/>
        <v>0</v>
      </c>
      <c r="O79" s="26">
        <f t="shared" si="13"/>
        <v>0</v>
      </c>
    </row>
    <row r="80" spans="2:18" x14ac:dyDescent="0.25">
      <c r="B80" s="25">
        <v>55</v>
      </c>
      <c r="C80" s="53" t="s">
        <v>89</v>
      </c>
      <c r="D80" s="54"/>
      <c r="E80" s="54"/>
      <c r="F80" s="54"/>
      <c r="G80" s="54"/>
      <c r="H80" s="54"/>
      <c r="I80" s="55"/>
      <c r="J80" s="25" t="s">
        <v>19</v>
      </c>
      <c r="K80" s="25">
        <v>10</v>
      </c>
      <c r="L80" s="26"/>
      <c r="M80" s="27">
        <v>0.18</v>
      </c>
      <c r="N80" s="28">
        <f t="shared" si="12"/>
        <v>0</v>
      </c>
      <c r="O80" s="26">
        <f t="shared" si="13"/>
        <v>0</v>
      </c>
    </row>
    <row r="81" spans="1:19" x14ac:dyDescent="0.25">
      <c r="B81" s="25">
        <v>56</v>
      </c>
      <c r="C81" s="53" t="s">
        <v>90</v>
      </c>
      <c r="D81" s="54"/>
      <c r="E81" s="54"/>
      <c r="F81" s="54"/>
      <c r="G81" s="54"/>
      <c r="H81" s="54"/>
      <c r="I81" s="55"/>
      <c r="J81" s="25" t="s">
        <v>19</v>
      </c>
      <c r="K81" s="25">
        <v>20</v>
      </c>
      <c r="L81" s="26"/>
      <c r="M81" s="27">
        <v>0.18</v>
      </c>
      <c r="N81" s="28">
        <f t="shared" si="12"/>
        <v>0</v>
      </c>
      <c r="O81" s="26">
        <f t="shared" si="13"/>
        <v>0</v>
      </c>
    </row>
    <row r="82" spans="1:19" x14ac:dyDescent="0.25">
      <c r="B82" s="25">
        <v>57</v>
      </c>
      <c r="C82" s="53" t="s">
        <v>91</v>
      </c>
      <c r="D82" s="54"/>
      <c r="E82" s="54"/>
      <c r="F82" s="54"/>
      <c r="G82" s="54"/>
      <c r="H82" s="54"/>
      <c r="I82" s="55"/>
      <c r="J82" s="25" t="s">
        <v>19</v>
      </c>
      <c r="K82" s="25">
        <v>10</v>
      </c>
      <c r="L82" s="26"/>
      <c r="M82" s="27">
        <v>0.18</v>
      </c>
      <c r="N82" s="28">
        <f t="shared" si="12"/>
        <v>0</v>
      </c>
      <c r="O82" s="26">
        <f t="shared" si="13"/>
        <v>0</v>
      </c>
    </row>
    <row r="83" spans="1:19" x14ac:dyDescent="0.25">
      <c r="B83" s="25">
        <v>58</v>
      </c>
      <c r="C83" s="53" t="s">
        <v>92</v>
      </c>
      <c r="D83" s="54"/>
      <c r="E83" s="54"/>
      <c r="F83" s="54"/>
      <c r="G83" s="54"/>
      <c r="H83" s="54"/>
      <c r="I83" s="55"/>
      <c r="J83" s="25" t="s">
        <v>19</v>
      </c>
      <c r="K83" s="25">
        <v>10</v>
      </c>
      <c r="L83" s="26"/>
      <c r="M83" s="27">
        <v>0.18</v>
      </c>
      <c r="N83" s="28">
        <f t="shared" si="12"/>
        <v>0</v>
      </c>
      <c r="O83" s="26">
        <f t="shared" si="13"/>
        <v>0</v>
      </c>
    </row>
    <row r="84" spans="1:19" x14ac:dyDescent="0.25">
      <c r="B84" s="25">
        <v>59</v>
      </c>
      <c r="C84" s="53" t="s">
        <v>93</v>
      </c>
      <c r="D84" s="54"/>
      <c r="E84" s="54"/>
      <c r="F84" s="54"/>
      <c r="G84" s="54"/>
      <c r="H84" s="54"/>
      <c r="I84" s="55"/>
      <c r="J84" s="25" t="s">
        <v>19</v>
      </c>
      <c r="K84" s="25">
        <v>4</v>
      </c>
      <c r="L84" s="26"/>
      <c r="M84" s="27">
        <v>0.18</v>
      </c>
      <c r="N84" s="28">
        <f t="shared" si="12"/>
        <v>0</v>
      </c>
      <c r="O84" s="26">
        <f t="shared" si="13"/>
        <v>0</v>
      </c>
    </row>
    <row r="85" spans="1:19" s="2" customFormat="1" ht="15.75" thickBot="1" x14ac:dyDescent="0.3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1"/>
      <c r="P85" s="29"/>
      <c r="Q85" s="29"/>
      <c r="R85" s="29"/>
      <c r="S85" s="29"/>
    </row>
    <row r="86" spans="1:19" ht="15.75" thickBot="1" x14ac:dyDescent="0.3">
      <c r="B86" s="43" t="s">
        <v>13</v>
      </c>
      <c r="C86" s="43"/>
      <c r="D86" s="43"/>
      <c r="E86" s="44"/>
      <c r="F86" s="76">
        <f>+O19+O24+O29+O38+O60+O64+O66+O67+O68+O69+O70+O71+O72+O73+O74+O75+O76+O77+O78+O79+O80+O81+O82+O83+O84</f>
        <v>0</v>
      </c>
      <c r="G86" s="77"/>
      <c r="H86" s="78"/>
      <c r="I86" s="1"/>
      <c r="J86" s="32"/>
    </row>
    <row r="87" spans="1:19" x14ac:dyDescent="0.25">
      <c r="B87" s="43" t="s">
        <v>14</v>
      </c>
      <c r="C87" s="43"/>
      <c r="D87" s="43"/>
      <c r="E87" s="44"/>
      <c r="F87" s="45"/>
      <c r="G87" s="46"/>
      <c r="H87" s="46"/>
      <c r="I87" s="46"/>
      <c r="J87" s="46"/>
      <c r="K87" s="46"/>
      <c r="L87" s="46"/>
      <c r="M87" s="46"/>
      <c r="N87" s="46"/>
      <c r="O87" s="47"/>
    </row>
    <row r="88" spans="1:19" ht="15.75" thickBot="1" x14ac:dyDescent="0.3">
      <c r="B88" s="33"/>
      <c r="C88" s="34"/>
      <c r="D88" s="34"/>
      <c r="E88" s="35"/>
      <c r="F88" s="48"/>
      <c r="G88" s="49"/>
      <c r="H88" s="49"/>
      <c r="I88" s="49"/>
      <c r="J88" s="49"/>
      <c r="K88" s="49"/>
      <c r="L88" s="49"/>
      <c r="M88" s="49"/>
      <c r="N88" s="49"/>
      <c r="O88" s="50"/>
    </row>
    <row r="89" spans="1:19" ht="26.25" x14ac:dyDescent="0.25">
      <c r="B89" s="7" t="s">
        <v>15</v>
      </c>
      <c r="C89" s="51"/>
      <c r="D89" s="51"/>
      <c r="E89" s="51"/>
      <c r="F89" s="51"/>
      <c r="G89" s="3" t="s">
        <v>16</v>
      </c>
      <c r="H89" s="7"/>
      <c r="I89" s="52"/>
      <c r="J89" s="52"/>
      <c r="K89" s="52"/>
      <c r="L89" s="52"/>
      <c r="M89" s="52"/>
      <c r="N89" s="52"/>
      <c r="O89" s="52"/>
    </row>
    <row r="90" spans="1:19" x14ac:dyDescent="0.25">
      <c r="B90" s="7" t="s">
        <v>17</v>
      </c>
      <c r="C90" s="3"/>
      <c r="D90" s="3"/>
      <c r="E90" s="3"/>
      <c r="F90" s="3"/>
      <c r="G90" s="3"/>
      <c r="I90" s="36"/>
      <c r="J90" s="41"/>
      <c r="K90" s="41"/>
      <c r="L90" s="41"/>
      <c r="M90" s="41"/>
      <c r="N90" s="41"/>
      <c r="O90" s="41"/>
    </row>
    <row r="92" spans="1:19" x14ac:dyDescent="0.25">
      <c r="C92" s="37"/>
      <c r="D92" s="38"/>
      <c r="E92" s="38"/>
      <c r="F92" s="38"/>
      <c r="G92" s="38"/>
      <c r="H92" s="39"/>
      <c r="I92" s="40"/>
      <c r="J92" s="40"/>
      <c r="K92" s="40"/>
      <c r="L92" s="40"/>
      <c r="M92" s="40"/>
      <c r="N92" s="40"/>
      <c r="O92" s="40"/>
    </row>
    <row r="93" spans="1:19" x14ac:dyDescent="0.25">
      <c r="B93" s="42" t="s">
        <v>18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</sheetData>
  <mergeCells count="91">
    <mergeCell ref="C81:I81"/>
    <mergeCell ref="C82:I82"/>
    <mergeCell ref="C83:I83"/>
    <mergeCell ref="C84:I84"/>
    <mergeCell ref="C76:I76"/>
    <mergeCell ref="C77:I77"/>
    <mergeCell ref="C78:I78"/>
    <mergeCell ref="C79:I79"/>
    <mergeCell ref="C80:I80"/>
    <mergeCell ref="C56:I56"/>
    <mergeCell ref="C57:I57"/>
    <mergeCell ref="C58:I58"/>
    <mergeCell ref="C59:I59"/>
    <mergeCell ref="C62:I62"/>
    <mergeCell ref="C51:I51"/>
    <mergeCell ref="C52:I52"/>
    <mergeCell ref="C53:I53"/>
    <mergeCell ref="C54:I54"/>
    <mergeCell ref="C55:I55"/>
    <mergeCell ref="C46:I46"/>
    <mergeCell ref="C47:I47"/>
    <mergeCell ref="C48:I48"/>
    <mergeCell ref="C49:I49"/>
    <mergeCell ref="C50:I50"/>
    <mergeCell ref="C26:I26"/>
    <mergeCell ref="C27:I27"/>
    <mergeCell ref="C28:I28"/>
    <mergeCell ref="C31:I31"/>
    <mergeCell ref="C32:I32"/>
    <mergeCell ref="B61:O61"/>
    <mergeCell ref="B64:N64"/>
    <mergeCell ref="B65:O65"/>
    <mergeCell ref="F86:H86"/>
    <mergeCell ref="C63:I63"/>
    <mergeCell ref="C66:I66"/>
    <mergeCell ref="C67:I67"/>
    <mergeCell ref="C68:I68"/>
    <mergeCell ref="C69:I69"/>
    <mergeCell ref="C70:I70"/>
    <mergeCell ref="C71:I71"/>
    <mergeCell ref="C72:I72"/>
    <mergeCell ref="C73:I73"/>
    <mergeCell ref="C74:I74"/>
    <mergeCell ref="C75:I75"/>
    <mergeCell ref="B29:N29"/>
    <mergeCell ref="B30:O30"/>
    <mergeCell ref="B38:N38"/>
    <mergeCell ref="B39:O39"/>
    <mergeCell ref="B60:N60"/>
    <mergeCell ref="C33:I33"/>
    <mergeCell ref="C34:I34"/>
    <mergeCell ref="C35:I35"/>
    <mergeCell ref="C36:I36"/>
    <mergeCell ref="C37:I37"/>
    <mergeCell ref="C40:I40"/>
    <mergeCell ref="C41:I41"/>
    <mergeCell ref="C42:I42"/>
    <mergeCell ref="C43:I43"/>
    <mergeCell ref="C44:I44"/>
    <mergeCell ref="C45:I45"/>
    <mergeCell ref="B19:N19"/>
    <mergeCell ref="B13:O13"/>
    <mergeCell ref="B24:N24"/>
    <mergeCell ref="B20:O20"/>
    <mergeCell ref="B25:O25"/>
    <mergeCell ref="C17:I17"/>
    <mergeCell ref="C18:I18"/>
    <mergeCell ref="C21:I21"/>
    <mergeCell ref="C22:I22"/>
    <mergeCell ref="C23:I23"/>
    <mergeCell ref="N3:O3"/>
    <mergeCell ref="N4:O4"/>
    <mergeCell ref="B5:O5"/>
    <mergeCell ref="B7:D7"/>
    <mergeCell ref="E7:O7"/>
    <mergeCell ref="C14:I14"/>
    <mergeCell ref="C16:I16"/>
    <mergeCell ref="B9:D9"/>
    <mergeCell ref="E9:G9"/>
    <mergeCell ref="N9:O9"/>
    <mergeCell ref="B11:O11"/>
    <mergeCell ref="C12:I12"/>
    <mergeCell ref="C15:I15"/>
    <mergeCell ref="J90:O90"/>
    <mergeCell ref="B93:O93"/>
    <mergeCell ref="B86:E86"/>
    <mergeCell ref="B87:E87"/>
    <mergeCell ref="F87:O87"/>
    <mergeCell ref="F88:O88"/>
    <mergeCell ref="C89:F89"/>
    <mergeCell ref="I89:O8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6" max="14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DE3BD1-8408-43C8-84FC-22A9089F9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f47861fb-9dff-4f32-a770-c1508abe8359"/>
    <ds:schemaRef ds:uri="http://purl.org/dc/terms/"/>
    <ds:schemaRef ds:uri="ccf2922b-a140-42aa-8eec-85ea48a5be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Raysa Dilcia Gómez Frias</cp:lastModifiedBy>
  <cp:lastPrinted>2022-12-29T17:24:39Z</cp:lastPrinted>
  <dcterms:created xsi:type="dcterms:W3CDTF">2021-03-18T13:58:00Z</dcterms:created>
  <dcterms:modified xsi:type="dcterms:W3CDTF">2022-12-29T17:24:44Z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