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govdo-my.sharepoint.com/personal/cminyety_ri_gob_do/Documents/PROYECTOS MANTENIMIENTO/Mano de Obra Pintura/"/>
    </mc:Choice>
  </mc:AlternateContent>
  <xr:revisionPtr revIDLastSave="3" documentId="8_{4A3044B5-3229-4E02-8B06-053AF847D36D}" xr6:coauthVersionLast="36" xr6:coauthVersionMax="47" xr10:uidLastSave="{D8BFF42E-93DB-4367-8AB8-DD99BAC487DE}"/>
  <bookViews>
    <workbookView xWindow="-108" yWindow="-108" windowWidth="24228" windowHeight="15492" xr2:uid="{20C3E926-35D0-4CE8-B490-88E0D00F0008}"/>
  </bookViews>
  <sheets>
    <sheet name="Presupuesto " sheetId="2" r:id="rId1"/>
  </sheets>
  <externalReferences>
    <externalReference r:id="rId2"/>
  </externalReferences>
  <definedNames>
    <definedName name="CACCATO">#REF!</definedName>
    <definedName name="CACEROCOLML">#REF!</definedName>
    <definedName name="GUIAANT">[1]Herram!$H$2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2" i="2" l="1"/>
  <c r="F17" i="2" l="1"/>
  <c r="F15" i="2"/>
  <c r="F16" i="2"/>
  <c r="F13" i="2" l="1"/>
  <c r="G11" i="2" s="1"/>
  <c r="G19" i="2" l="1"/>
  <c r="G21" i="2" s="1"/>
  <c r="F24" i="2" l="1"/>
  <c r="F34" i="2"/>
  <c r="F26" i="2"/>
  <c r="F25" i="2"/>
  <c r="G42" i="2"/>
  <c r="F36" i="2"/>
  <c r="G28" i="2" l="1"/>
  <c r="G30" i="2" s="1"/>
  <c r="G32" i="2" s="1"/>
  <c r="F35" i="2" s="1"/>
  <c r="G38" i="2" s="1"/>
  <c r="G40" i="2" s="1"/>
  <c r="G44" i="2" s="1"/>
</calcChain>
</file>

<file path=xl/sharedStrings.xml><?xml version="1.0" encoding="utf-8"?>
<sst xmlns="http://schemas.openxmlformats.org/spreadsheetml/2006/main" count="37" uniqueCount="32">
  <si>
    <t>Cantidad</t>
  </si>
  <si>
    <t xml:space="preserve">Descripción </t>
  </si>
  <si>
    <t>Unidad</t>
  </si>
  <si>
    <t>Valor</t>
  </si>
  <si>
    <t>Total</t>
  </si>
  <si>
    <t>Precio</t>
  </si>
  <si>
    <t>PINTURA EXTERIOR EDIFICIO SEDE CENTRAL</t>
  </si>
  <si>
    <t>M2</t>
  </si>
  <si>
    <t>COSTOS INDIRECTOS</t>
  </si>
  <si>
    <t>Dirección Técnica y Responsabilidad</t>
  </si>
  <si>
    <t>Gastos Administrativos</t>
  </si>
  <si>
    <t>Transporte</t>
  </si>
  <si>
    <t>SUB-TOTAL  INDIRECTOS PARA ITBIS  (1)</t>
  </si>
  <si>
    <t>SUB-TOTAL A GRABAR</t>
  </si>
  <si>
    <t xml:space="preserve">BASE IMPONIBLE DE IMPUESTOS </t>
  </si>
  <si>
    <t>Seguro Social y Contra Accidentes</t>
  </si>
  <si>
    <t>ITBIS (18% del 10% del TOTAL, NORMA 07-2007)</t>
  </si>
  <si>
    <t>Equipos de seguridad y protección personal</t>
  </si>
  <si>
    <t>SUB-TOTAL INDIRECTOS NO PAGAN ITBIS  (2)</t>
  </si>
  <si>
    <t>TOTAL GASTOS INDIRECTOS (1+2)</t>
  </si>
  <si>
    <t>Imprevistos</t>
  </si>
  <si>
    <t>TOTAL GENERAL</t>
  </si>
  <si>
    <r>
      <t xml:space="preserve">aplicación de </t>
    </r>
    <r>
      <rPr>
        <b/>
        <sz val="12"/>
        <rFont val="Calibri"/>
        <family val="2"/>
        <scheme val="minor"/>
      </rPr>
      <t>pintura 100% Acrilica</t>
    </r>
    <r>
      <rPr>
        <sz val="12"/>
        <rFont val="Calibri"/>
        <family val="2"/>
        <scheme val="minor"/>
      </rPr>
      <t xml:space="preserve"> en muros exterior de caseta de guardia 3 uds en sede central, color a indicar (incluye corrección de grietas, lija,  retiro de pintura levantada, etc..)</t>
    </r>
  </si>
  <si>
    <t>Masillado, corrección de grietas, lija,  retiro de pintura levantada asi como todo trabajo necesario para la correcta aplicación de pintura</t>
  </si>
  <si>
    <r>
      <t xml:space="preserve">Aplicación de </t>
    </r>
    <r>
      <rPr>
        <b/>
        <sz val="12"/>
        <rFont val="Calibri"/>
        <family val="2"/>
        <scheme val="minor"/>
      </rPr>
      <t>pintura 100% Acrilica</t>
    </r>
    <r>
      <rPr>
        <sz val="12"/>
        <rFont val="Calibri"/>
        <family val="2"/>
        <scheme val="minor"/>
      </rPr>
      <t xml:space="preserve"> en muros interiores </t>
    </r>
  </si>
  <si>
    <t xml:space="preserve">SUB-TOTAL COSTOS MANO  DE OBRA PINTURA  </t>
  </si>
  <si>
    <t xml:space="preserve">SUB-TOTAL COSTOS DIRECTOS </t>
  </si>
  <si>
    <r>
      <t xml:space="preserve">Aplicación de </t>
    </r>
    <r>
      <rPr>
        <b/>
        <sz val="12"/>
        <rFont val="Calibri"/>
        <family val="2"/>
        <scheme val="minor"/>
      </rPr>
      <t>pintura 100% Acrilica</t>
    </r>
    <r>
      <rPr>
        <sz val="12"/>
        <rFont val="Calibri"/>
        <family val="2"/>
        <scheme val="minor"/>
      </rPr>
      <t xml:space="preserve"> en vuelo  exterior de edificio sede central, color a indicar (incluye andamios)</t>
    </r>
  </si>
  <si>
    <r>
      <t xml:space="preserve">aplicación de </t>
    </r>
    <r>
      <rPr>
        <b/>
        <sz val="12"/>
        <rFont val="Calibri"/>
        <family val="2"/>
        <scheme val="minor"/>
      </rPr>
      <t>pintura 100% Acrilica</t>
    </r>
    <r>
      <rPr>
        <sz val="12"/>
        <rFont val="Calibri"/>
        <family val="2"/>
        <scheme val="minor"/>
      </rPr>
      <t xml:space="preserve"> en muros de verja Norte, Oeste, basurero y Caseta de plantas  (incluye corrección de grietas, lija,  retiro de pintura levantada, etc..)</t>
    </r>
  </si>
  <si>
    <r>
      <t xml:space="preserve">Aplicación de </t>
    </r>
    <r>
      <rPr>
        <b/>
        <sz val="12"/>
        <rFont val="Calibri"/>
        <family val="2"/>
        <scheme val="minor"/>
      </rPr>
      <t>pintura 100% Acrilica</t>
    </r>
    <r>
      <rPr>
        <sz val="12"/>
        <rFont val="Calibri"/>
        <family val="2"/>
        <scheme val="minor"/>
      </rPr>
      <t xml:space="preserve"> en muros de verja Sur, Este  (incluye corrección de grietas, lija,  retiro de pintura levantada, etc..)</t>
    </r>
  </si>
  <si>
    <t>Trabajos Preliminares y Pintura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</si>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</sst>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5" formatCode="_-* #,##0.00\ &quot;Pts&quot;_-;\-* #,##0.00\ &quot;Pts&quot;_-;_-* &quot;-&quot;??\ &quot;Pts&quot;_-;_-@_-"/>
    <numFmt numFmtId="167" formatCode="_-* #,##0.00\ _P_t_s_-;\-* #,##0.00\ _P_t_s_-;_-* &quot;-&quot;??\ _P_t_s_-;_-@_-"/>
    <numFmt numFmtId="170" formatCode="[$RD$-1C0A]#,##0.00"/>
    <numFmt numFmtId="171" formatCode="_-* #,##0.00_-;\-* #,##0.00_-;_-* &quot;-&quot;??_-;_-@_-"/>
    <numFmt numFmtId="172" formatCode="0.0%"/>
    <numFmt numFmtId="17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/>
    <xf numFmtId="40" fontId="14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43" fontId="2" fillId="0" borderId="6" xfId="1" applyFont="1" applyBorder="1"/>
    <xf numFmtId="0" fontId="0" fillId="0" borderId="6" xfId="0" applyBorder="1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5" applyFont="1" applyFill="1" applyBorder="1" applyAlignment="1">
      <alignment horizontal="right" vertical="center" wrapText="1"/>
    </xf>
    <xf numFmtId="170" fontId="5" fillId="2" borderId="1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1" fontId="6" fillId="0" borderId="1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Fill="1" applyBorder="1" applyAlignment="1">
      <alignment horizontal="lef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1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2" fontId="8" fillId="0" borderId="1" xfId="8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1" fontId="8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72" fontId="8" fillId="2" borderId="1" xfId="8" applyNumberFormat="1" applyFont="1" applyFill="1" applyBorder="1" applyAlignment="1">
      <alignment horizontal="center" vertical="center" wrapText="1"/>
    </xf>
    <xf numFmtId="171" fontId="8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171" fontId="6" fillId="0" borderId="1" xfId="1" applyNumberFormat="1" applyFont="1" applyFill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5" fillId="2" borderId="1" xfId="1" applyNumberFormat="1" applyFont="1" applyFill="1" applyBorder="1" applyAlignment="1">
      <alignment horizontal="center" vertical="center" wrapText="1"/>
    </xf>
    <xf numFmtId="171" fontId="5" fillId="2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1" fontId="5" fillId="0" borderId="1" xfId="1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71" fontId="6" fillId="2" borderId="1" xfId="1" applyNumberFormat="1" applyFont="1" applyFill="1" applyBorder="1" applyAlignment="1">
      <alignment horizontal="center" vertical="center" wrapText="1"/>
    </xf>
    <xf numFmtId="171" fontId="6" fillId="2" borderId="1" xfId="1" applyNumberFormat="1" applyFont="1" applyFill="1" applyBorder="1" applyAlignment="1">
      <alignment horizontal="left" vertical="center" wrapText="1"/>
    </xf>
    <xf numFmtId="170" fontId="5" fillId="2" borderId="1" xfId="0" applyNumberFormat="1" applyFont="1" applyFill="1" applyBorder="1" applyAlignment="1">
      <alignment horizontal="right" vertical="center" wrapText="1"/>
    </xf>
    <xf numFmtId="43" fontId="2" fillId="3" borderId="5" xfId="1" applyFont="1" applyFill="1" applyBorder="1" applyAlignment="1">
      <alignment horizontal="center" vertical="top"/>
    </xf>
    <xf numFmtId="0" fontId="2" fillId="3" borderId="1" xfId="0" applyFont="1" applyFill="1" applyBorder="1"/>
    <xf numFmtId="43" fontId="2" fillId="3" borderId="6" xfId="1" applyFont="1" applyFill="1" applyBorder="1"/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7" fontId="13" fillId="0" borderId="1" xfId="5" applyFont="1" applyFill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8" xfId="0" applyNumberFormat="1" applyFont="1" applyBorder="1" applyAlignment="1">
      <alignment horizontal="left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167" fontId="13" fillId="0" borderId="8" xfId="5" applyFont="1" applyFill="1" applyBorder="1" applyAlignment="1">
      <alignment horizontal="center" vertical="center" wrapText="1"/>
    </xf>
    <xf numFmtId="43" fontId="13" fillId="0" borderId="8" xfId="0" applyNumberFormat="1" applyFont="1" applyBorder="1" applyAlignment="1">
      <alignment horizontal="left" vertical="center" wrapText="1"/>
    </xf>
    <xf numFmtId="0" fontId="0" fillId="0" borderId="8" xfId="0" applyBorder="1"/>
    <xf numFmtId="2" fontId="6" fillId="0" borderId="1" xfId="0" applyNumberFormat="1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75" fontId="1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8" xfId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</cellXfs>
  <cellStyles count="12">
    <cellStyle name="Millares" xfId="1" builtinId="3"/>
    <cellStyle name="Millares 2" xfId="5" xr:uid="{DCE2B4C3-5726-4032-B821-64C7BCCA56E4}"/>
    <cellStyle name="Millares 2 2" xfId="11" xr:uid="{A7F6F265-9AFD-4D07-90C0-BC1C7EA23BA9}"/>
    <cellStyle name="Millares 3" xfId="9" xr:uid="{6AEDAE21-37AD-492C-AAB6-0A9D1E640D62}"/>
    <cellStyle name="Moneda 2 2" xfId="4" xr:uid="{4F11A903-21CB-497A-81E1-B07D3E0529BA}"/>
    <cellStyle name="Moneda 3" xfId="3" xr:uid="{59CE06BA-983B-4BF3-AC00-0973AEC5BFD1}"/>
    <cellStyle name="Normal" xfId="0" builtinId="0"/>
    <cellStyle name="Normal 2" xfId="6" xr:uid="{AE7FE195-888A-41C8-A93A-E9D62D62B2C8}"/>
    <cellStyle name="Normal 2 2 2" xfId="10" xr:uid="{CD89E426-1282-41AD-B458-5F4D7553B2D4}"/>
    <cellStyle name="Normal 3" xfId="7" xr:uid="{00000000-0005-0000-0000-000034000000}"/>
    <cellStyle name="Normal 3 2" xfId="2" xr:uid="{7BA550F0-E98C-4C7A-B935-24D1B8A658EA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1323974</xdr:colOff>
      <xdr:row>3</xdr:row>
      <xdr:rowOff>114300</xdr:rowOff>
    </xdr:from>
    <xdr:to>
      <xdr:col>6</xdr:col>
      <xdr:colOff>1133475</xdr:colOff>
      <xdr:row>6</xdr:row>
      <xdr:rowOff>190499</xdr:rowOff>
    </xdr:to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CE67B957-5C52-499D-A254-1457D45644F2}"/>
            </a:ext>
          </a:extLst>
        </xdr:cNvPr>
        <xdr:cNvSpPr txBox="1"/>
      </xdr:nvSpPr>
      <xdr:spPr>
        <a:xfrm>
          <a:off x="1876424" y="685800"/>
          <a:ext cx="7210426" cy="647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000"/>
            </a:lnSpc>
          </a:pPr>
          <a:endParaRPr lang="es-ES" sz="2400" b="1"/>
        </a:p>
        <a:p>
          <a:pPr algn="ctr">
            <a:lnSpc>
              <a:spcPts val="2000"/>
            </a:lnSpc>
          </a:pPr>
          <a:endParaRPr lang="es-ES" sz="2400" b="1"/>
        </a:p>
        <a:p>
          <a:pPr algn="ctr">
            <a:lnSpc>
              <a:spcPts val="2000"/>
            </a:lnSpc>
          </a:pPr>
          <a:r>
            <a:rPr lang="es-ES" sz="1400" b="1">
              <a:solidFill>
                <a:schemeClr val="accent1"/>
              </a:solidFill>
            </a:rPr>
            <a:t>SERVICIO</a:t>
          </a:r>
          <a:r>
            <a:rPr lang="es-ES" sz="1400" b="1" baseline="0">
              <a:solidFill>
                <a:schemeClr val="accent1"/>
              </a:solidFill>
            </a:rPr>
            <a:t> DE APLICACION DE </a:t>
          </a:r>
          <a:r>
            <a:rPr lang="es-ES" sz="1400" b="1">
              <a:solidFill>
                <a:schemeClr val="accent1"/>
              </a:solidFill>
            </a:rPr>
            <a:t>MANO DE OBRA PINTURA</a:t>
          </a:r>
          <a:r>
            <a:rPr lang="es-ES" sz="1400" b="1" baseline="0">
              <a:solidFill>
                <a:schemeClr val="accent1"/>
              </a:solidFill>
            </a:rPr>
            <a:t> EDIFICIO</a:t>
          </a:r>
          <a:r>
            <a:rPr lang="es-ES" sz="1400" b="1">
              <a:solidFill>
                <a:schemeClr val="accent1"/>
              </a:solidFill>
            </a:rPr>
            <a:t> SEDE CENTRAL</a:t>
          </a:r>
        </a:p>
        <a:p>
          <a:pPr>
            <a:lnSpc>
              <a:spcPts val="800"/>
            </a:lnSpc>
          </a:pPr>
          <a:endParaRPr lang="es-ES" sz="1050"/>
        </a:p>
        <a:p>
          <a:pPr>
            <a:lnSpc>
              <a:spcPts val="900"/>
            </a:lnSpc>
          </a:pPr>
          <a:endParaRPr lang="es-ES" sz="1050"/>
        </a:p>
        <a:p>
          <a:pPr algn="r">
            <a:lnSpc>
              <a:spcPts val="800"/>
            </a:lnSpc>
          </a:pPr>
          <a:endParaRPr lang="es-ES" sz="1050" b="1"/>
        </a:p>
      </xdr:txBody>
    </xdr:sp>
    <xdr:clientData/>
  </xdr:twoCellAnchor>
  <xdr:twoCellAnchor editAs="oneCell">
    <xdr:from>
      <xdr:col>0</xdr:col>
      <xdr:colOff>219074</xdr:colOff>
      <xdr:row>0</xdr:row>
      <xdr:rowOff>152400</xdr:rowOff>
    </xdr:from>
    <xdr:to>
      <xdr:col>1</xdr:col>
      <xdr:colOff>1101787</xdr:colOff>
      <xdr:row>6</xdr:row>
      <xdr:rowOff>171449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F65F16E3-48E9-4102-A564-539A4CA44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" y="152400"/>
          <a:ext cx="1618043" cy="1162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30.72\Users\Users\jlora\Desktop\Garcia%20Simo%20enero2018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Hoja1"/>
    </sheetNames>
    <sheetDataSet>
      <sheetData sheetId="0"/>
      <sheetData sheetId="1">
        <row r="1">
          <cell r="F1" t="str">
            <v>GUIA DE ANALISIS DE COSTOS EDIFICACIONES EN SANTO DOMINGO, REP. DOM.</v>
          </cell>
        </row>
      </sheetData>
      <sheetData sheetId="2">
        <row r="2">
          <cell r="H2" t="str">
            <v>SEP 2017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F75F-CBA9-4527-9DBC-255AA3B05934}">
  <sheetPr>
    <pageSetUpPr fitToPage="1"/>
  </sheetPr>
  <dimension ref="A8:G44"/>
  <sheetViews>
    <sheetView showGridLines="0" tabSelected="1" workbookViewId="0">
      <selection activeCell="E12" sqref="E12:E17"/>
    </sheetView>
  </sheetViews>
  <sheetFormatPr baseColWidth="10" defaultRowHeight="14.4" x14ac:dyDescent="0.3"/>
  <cols>
    <col min="1" max="1" width="11" style="86" customWidth="1"/>
    <col min="2" max="2" width="60.5546875" customWidth="1"/>
    <col min="3" max="3" width="11.6640625" customWidth="1"/>
    <col min="4" max="4" width="10.88671875" customWidth="1"/>
    <col min="5" max="5" width="14.6640625" customWidth="1"/>
    <col min="6" max="6" width="13.109375" bestFit="1" customWidth="1"/>
    <col min="7" max="7" width="22.33203125" customWidth="1"/>
  </cols>
  <sheetData>
    <row r="8" spans="1:7" ht="20.25" customHeight="1" x14ac:dyDescent="0.3"/>
    <row r="9" spans="1:7" ht="20.25" customHeight="1" thickBot="1" x14ac:dyDescent="0.35">
      <c r="A9" s="82" t="s">
        <v>6</v>
      </c>
      <c r="B9" s="83"/>
      <c r="C9" s="83"/>
      <c r="D9" s="83"/>
      <c r="E9" s="83"/>
      <c r="F9" s="83"/>
      <c r="G9" s="84"/>
    </row>
    <row r="10" spans="1:7" ht="20.25" customHeight="1" x14ac:dyDescent="0.3">
      <c r="A10" s="68" t="s">
        <v>31</v>
      </c>
      <c r="B10" s="69" t="s">
        <v>1</v>
      </c>
      <c r="C10" s="69" t="s">
        <v>0</v>
      </c>
      <c r="D10" s="69" t="s">
        <v>2</v>
      </c>
      <c r="E10" s="69" t="s">
        <v>5</v>
      </c>
      <c r="F10" s="69" t="s">
        <v>3</v>
      </c>
      <c r="G10" s="70" t="s">
        <v>4</v>
      </c>
    </row>
    <row r="11" spans="1:7" x14ac:dyDescent="0.3">
      <c r="A11" s="54"/>
      <c r="B11" s="55" t="s">
        <v>30</v>
      </c>
      <c r="C11" s="61"/>
      <c r="D11" s="61"/>
      <c r="E11" s="61"/>
      <c r="F11" s="62"/>
      <c r="G11" s="56">
        <f>SUM(F12:F17)</f>
        <v>0</v>
      </c>
    </row>
    <row r="12" spans="1:7" ht="48" customHeight="1" x14ac:dyDescent="0.3">
      <c r="A12" s="85">
        <v>1</v>
      </c>
      <c r="B12" s="63" t="s">
        <v>23</v>
      </c>
      <c r="C12" s="57">
        <v>3500</v>
      </c>
      <c r="D12" s="58" t="s">
        <v>7</v>
      </c>
      <c r="E12" s="59"/>
      <c r="F12" s="60">
        <f>+C12*E12</f>
        <v>0</v>
      </c>
      <c r="G12" s="2"/>
    </row>
    <row r="13" spans="1:7" ht="42" customHeight="1" x14ac:dyDescent="0.3">
      <c r="A13" s="85">
        <v>2</v>
      </c>
      <c r="B13" s="81" t="s">
        <v>27</v>
      </c>
      <c r="C13" s="60">
        <v>250</v>
      </c>
      <c r="D13" s="58" t="s">
        <v>7</v>
      </c>
      <c r="E13" s="59"/>
      <c r="F13" s="60">
        <f>+ROUND(E13*C13,2)</f>
        <v>0</v>
      </c>
      <c r="G13" s="3"/>
    </row>
    <row r="14" spans="1:7" ht="27" customHeight="1" x14ac:dyDescent="0.3">
      <c r="A14" s="85">
        <v>3</v>
      </c>
      <c r="B14" s="81" t="s">
        <v>24</v>
      </c>
      <c r="C14" s="60">
        <v>3500</v>
      </c>
      <c r="D14" s="58" t="s">
        <v>7</v>
      </c>
      <c r="E14" s="59"/>
      <c r="F14" s="60">
        <f>+C14*E14</f>
        <v>0</v>
      </c>
      <c r="G14" s="3"/>
    </row>
    <row r="15" spans="1:7" ht="46.8" x14ac:dyDescent="0.3">
      <c r="A15" s="85">
        <v>4</v>
      </c>
      <c r="B15" s="81" t="s">
        <v>28</v>
      </c>
      <c r="C15" s="60">
        <v>764</v>
      </c>
      <c r="D15" s="58" t="s">
        <v>7</v>
      </c>
      <c r="E15" s="59"/>
      <c r="F15" s="60">
        <f t="shared" ref="F15:F17" si="0">+ROUND(E15*C15,2)</f>
        <v>0</v>
      </c>
      <c r="G15" s="3"/>
    </row>
    <row r="16" spans="1:7" ht="54.75" customHeight="1" x14ac:dyDescent="0.3">
      <c r="A16" s="85">
        <v>5</v>
      </c>
      <c r="B16" s="81" t="s">
        <v>29</v>
      </c>
      <c r="C16" s="60">
        <v>750</v>
      </c>
      <c r="D16" s="58" t="s">
        <v>7</v>
      </c>
      <c r="E16" s="59"/>
      <c r="F16" s="60">
        <f t="shared" si="0"/>
        <v>0</v>
      </c>
      <c r="G16" s="3"/>
    </row>
    <row r="17" spans="1:7" ht="68.25" customHeight="1" x14ac:dyDescent="0.3">
      <c r="A17" s="85">
        <v>6</v>
      </c>
      <c r="B17" s="81" t="s">
        <v>22</v>
      </c>
      <c r="C17" s="60">
        <v>62</v>
      </c>
      <c r="D17" s="58" t="s">
        <v>7</v>
      </c>
      <c r="E17" s="59"/>
      <c r="F17" s="60">
        <f t="shared" si="0"/>
        <v>0</v>
      </c>
      <c r="G17" s="3"/>
    </row>
    <row r="18" spans="1:7" ht="15" customHeight="1" x14ac:dyDescent="0.3">
      <c r="A18" s="87"/>
      <c r="B18" s="71"/>
      <c r="C18" s="64"/>
      <c r="D18" s="65"/>
      <c r="E18" s="66"/>
      <c r="F18" s="67"/>
      <c r="G18" s="1"/>
    </row>
    <row r="19" spans="1:7" ht="15" customHeight="1" x14ac:dyDescent="0.3">
      <c r="A19" s="79"/>
      <c r="B19" s="5" t="s">
        <v>25</v>
      </c>
      <c r="C19" s="6"/>
      <c r="D19" s="7"/>
      <c r="E19" s="8"/>
      <c r="F19" s="9"/>
      <c r="G19" s="10">
        <f>SUM(G11:G17)</f>
        <v>0</v>
      </c>
    </row>
    <row r="20" spans="1:7" ht="15" customHeight="1" x14ac:dyDescent="0.3">
      <c r="A20" s="88"/>
      <c r="B20" s="72"/>
      <c r="C20" s="73"/>
      <c r="D20" s="74"/>
      <c r="E20" s="75"/>
      <c r="F20" s="76"/>
      <c r="G20" s="77"/>
    </row>
    <row r="21" spans="1:7" ht="28.5" customHeight="1" x14ac:dyDescent="0.3">
      <c r="A21" s="91">
        <v>7</v>
      </c>
      <c r="B21" s="5" t="s">
        <v>26</v>
      </c>
      <c r="C21" s="6"/>
      <c r="D21" s="7"/>
      <c r="E21" s="8"/>
      <c r="F21" s="9"/>
      <c r="G21" s="10">
        <f>+G19</f>
        <v>0</v>
      </c>
    </row>
    <row r="22" spans="1:7" ht="17.25" customHeight="1" x14ac:dyDescent="0.3">
      <c r="A22" s="80"/>
      <c r="B22" s="12"/>
      <c r="C22" s="13"/>
      <c r="D22" s="14"/>
      <c r="E22" s="15"/>
      <c r="F22" s="16"/>
      <c r="G22" s="17"/>
    </row>
    <row r="23" spans="1:7" x14ac:dyDescent="0.3">
      <c r="A23" s="80"/>
      <c r="B23" s="18" t="s">
        <v>8</v>
      </c>
      <c r="C23" s="18"/>
      <c r="D23" s="19"/>
      <c r="E23" s="20"/>
      <c r="F23" s="20"/>
      <c r="G23" s="17"/>
    </row>
    <row r="24" spans="1:7" x14ac:dyDescent="0.3">
      <c r="A24" s="78"/>
      <c r="B24" s="21" t="s">
        <v>9</v>
      </c>
      <c r="C24" s="22"/>
      <c r="D24" s="23"/>
      <c r="E24" s="22">
        <v>0.1</v>
      </c>
      <c r="F24" s="24">
        <f>+G21*E24</f>
        <v>0</v>
      </c>
      <c r="G24" s="17"/>
    </row>
    <row r="25" spans="1:7" x14ac:dyDescent="0.3">
      <c r="A25" s="78"/>
      <c r="B25" s="21" t="s">
        <v>10</v>
      </c>
      <c r="C25" s="22"/>
      <c r="D25" s="25"/>
      <c r="E25" s="22">
        <v>0.05</v>
      </c>
      <c r="F25" s="24">
        <f>+G21*E25</f>
        <v>0</v>
      </c>
      <c r="G25" s="17"/>
    </row>
    <row r="26" spans="1:7" ht="19.5" customHeight="1" x14ac:dyDescent="0.3">
      <c r="A26" s="78"/>
      <c r="B26" s="21" t="s">
        <v>11</v>
      </c>
      <c r="C26" s="22"/>
      <c r="D26" s="23"/>
      <c r="E26" s="22">
        <v>0.03</v>
      </c>
      <c r="F26" s="24">
        <f>+G21*E26</f>
        <v>0</v>
      </c>
      <c r="G26" s="17"/>
    </row>
    <row r="27" spans="1:7" ht="7.5" customHeight="1" x14ac:dyDescent="0.3">
      <c r="A27" s="78"/>
      <c r="B27" s="21"/>
      <c r="C27" s="23"/>
      <c r="D27" s="25"/>
      <c r="E27" s="22"/>
      <c r="F27" s="24"/>
      <c r="G27" s="17"/>
    </row>
    <row r="28" spans="1:7" x14ac:dyDescent="0.3">
      <c r="A28" s="89"/>
      <c r="B28" s="26" t="s">
        <v>12</v>
      </c>
      <c r="C28" s="27"/>
      <c r="D28" s="28"/>
      <c r="E28" s="29"/>
      <c r="F28" s="30"/>
      <c r="G28" s="10">
        <f>SUM(F24:F26)</f>
        <v>0</v>
      </c>
    </row>
    <row r="29" spans="1:7" x14ac:dyDescent="0.3">
      <c r="A29" s="78"/>
      <c r="B29" s="21"/>
      <c r="C29" s="23"/>
      <c r="D29" s="25"/>
      <c r="E29" s="22"/>
      <c r="F29" s="24"/>
      <c r="G29" s="17"/>
    </row>
    <row r="30" spans="1:7" ht="24" customHeight="1" x14ac:dyDescent="0.3">
      <c r="A30" s="89"/>
      <c r="B30" s="26" t="s">
        <v>13</v>
      </c>
      <c r="C30" s="27"/>
      <c r="D30" s="28"/>
      <c r="E30" s="29"/>
      <c r="F30" s="30"/>
      <c r="G30" s="10">
        <f>+G21+G28</f>
        <v>0</v>
      </c>
    </row>
    <row r="31" spans="1:7" ht="11.25" customHeight="1" x14ac:dyDescent="0.3">
      <c r="A31" s="78"/>
      <c r="B31" s="31"/>
      <c r="C31" s="23"/>
      <c r="D31" s="25"/>
      <c r="E31" s="22"/>
      <c r="F31" s="24"/>
      <c r="G31" s="17"/>
    </row>
    <row r="32" spans="1:7" x14ac:dyDescent="0.3">
      <c r="A32" s="90">
        <v>8</v>
      </c>
      <c r="B32" s="26" t="s">
        <v>14</v>
      </c>
      <c r="C32" s="27"/>
      <c r="D32" s="28"/>
      <c r="E32" s="29">
        <v>0.1</v>
      </c>
      <c r="F32" s="32"/>
      <c r="G32" s="10">
        <f>+G30*E32</f>
        <v>0</v>
      </c>
    </row>
    <row r="33" spans="1:7" ht="16.5" customHeight="1" x14ac:dyDescent="0.3">
      <c r="A33" s="78"/>
      <c r="B33" s="21"/>
      <c r="C33" s="23"/>
      <c r="D33" s="25"/>
      <c r="E33" s="22"/>
      <c r="F33" s="24"/>
      <c r="G33" s="17"/>
    </row>
    <row r="34" spans="1:7" x14ac:dyDescent="0.3">
      <c r="A34" s="78"/>
      <c r="B34" s="21" t="s">
        <v>15</v>
      </c>
      <c r="C34" s="22"/>
      <c r="D34" s="25"/>
      <c r="E34" s="22">
        <v>4.4999999999999998E-2</v>
      </c>
      <c r="F34" s="24">
        <f>+G21*E34</f>
        <v>0</v>
      </c>
      <c r="G34" s="17"/>
    </row>
    <row r="35" spans="1:7" ht="26.25" customHeight="1" x14ac:dyDescent="0.3">
      <c r="A35" s="78"/>
      <c r="B35" s="33" t="s">
        <v>16</v>
      </c>
      <c r="C35" s="22"/>
      <c r="D35" s="25"/>
      <c r="E35" s="22">
        <v>0.18</v>
      </c>
      <c r="F35" s="24">
        <f>+G32*E35</f>
        <v>0</v>
      </c>
      <c r="G35" s="17"/>
    </row>
    <row r="36" spans="1:7" x14ac:dyDescent="0.3">
      <c r="A36" s="78"/>
      <c r="B36" s="34" t="s">
        <v>17</v>
      </c>
      <c r="C36" s="35"/>
      <c r="D36" s="14"/>
      <c r="E36" s="35">
        <v>0.02</v>
      </c>
      <c r="F36" s="24">
        <f>+G21*E36</f>
        <v>0</v>
      </c>
      <c r="G36" s="34"/>
    </row>
    <row r="37" spans="1:7" ht="15.75" customHeight="1" x14ac:dyDescent="0.3">
      <c r="A37" s="78"/>
      <c r="B37" s="34"/>
      <c r="C37" s="13"/>
      <c r="D37" s="14"/>
      <c r="E37" s="35"/>
      <c r="F37" s="24"/>
      <c r="G37" s="34"/>
    </row>
    <row r="38" spans="1:7" ht="21" customHeight="1" x14ac:dyDescent="0.3">
      <c r="A38" s="79"/>
      <c r="B38" s="36" t="s">
        <v>18</v>
      </c>
      <c r="C38" s="26"/>
      <c r="D38" s="37"/>
      <c r="E38" s="38"/>
      <c r="F38" s="39"/>
      <c r="G38" s="10">
        <f>SUM(F34:F36)</f>
        <v>0</v>
      </c>
    </row>
    <row r="39" spans="1:7" x14ac:dyDescent="0.3">
      <c r="A39" s="80"/>
      <c r="B39" s="34"/>
      <c r="C39" s="13"/>
      <c r="D39" s="14"/>
      <c r="E39" s="15"/>
      <c r="F39" s="40"/>
      <c r="G39" s="41"/>
    </row>
    <row r="40" spans="1:7" ht="18" customHeight="1" x14ac:dyDescent="0.3">
      <c r="A40" s="79"/>
      <c r="B40" s="42" t="s">
        <v>19</v>
      </c>
      <c r="C40" s="4"/>
      <c r="D40" s="43"/>
      <c r="E40" s="44"/>
      <c r="F40" s="45"/>
      <c r="G40" s="10">
        <f>+G28+G38</f>
        <v>0</v>
      </c>
    </row>
    <row r="41" spans="1:7" ht="16.5" customHeight="1" x14ac:dyDescent="0.3">
      <c r="A41" s="80"/>
      <c r="B41" s="46"/>
      <c r="C41" s="11"/>
      <c r="D41" s="47"/>
      <c r="E41" s="48"/>
      <c r="F41" s="16"/>
      <c r="G41" s="41"/>
    </row>
    <row r="42" spans="1:7" ht="22.5" customHeight="1" x14ac:dyDescent="0.3">
      <c r="A42" s="78"/>
      <c r="B42" s="12" t="s">
        <v>20</v>
      </c>
      <c r="C42" s="49"/>
      <c r="D42" s="14"/>
      <c r="E42" s="49">
        <v>0.05</v>
      </c>
      <c r="F42" s="40"/>
      <c r="G42" s="50">
        <f>+G21*E42</f>
        <v>0</v>
      </c>
    </row>
    <row r="43" spans="1:7" x14ac:dyDescent="0.3">
      <c r="A43" s="80"/>
      <c r="B43" s="34"/>
      <c r="C43" s="34"/>
      <c r="D43" s="14"/>
      <c r="E43" s="15"/>
      <c r="F43" s="40"/>
      <c r="G43" s="46"/>
    </row>
    <row r="44" spans="1:7" x14ac:dyDescent="0.3">
      <c r="A44" s="91">
        <v>9</v>
      </c>
      <c r="B44" s="5" t="s">
        <v>21</v>
      </c>
      <c r="C44" s="32"/>
      <c r="D44" s="7"/>
      <c r="E44" s="51"/>
      <c r="F44" s="52"/>
      <c r="G44" s="53">
        <f>+G21+G40+G42</f>
        <v>0</v>
      </c>
    </row>
  </sheetData>
  <mergeCells count="1">
    <mergeCell ref="A9:G9"/>
  </mergeCells>
  <pageMargins left="0.70866141732283472" right="0.70866141732283472" top="0.74803149606299213" bottom="0.74803149606299213" header="0.31496062992125984" footer="0.31496062992125984"/>
  <pageSetup paperSize="140" scale="65" orientation="portrait" horizontalDpi="300" verticalDpi="300" r:id="rId1"/>
  <ignoredErrors>
    <ignoredError sqref="F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E04CA-CEA6-4DAC-A833-56D776421BCC}"/>
</file>

<file path=customXml/itemProps2.xml><?xml version="1.0" encoding="utf-8"?>
<ds:datastoreItem xmlns:ds="http://schemas.openxmlformats.org/officeDocument/2006/customXml" ds:itemID="{CBC105D2-01EE-4000-A376-AE6C92809C78}">
  <ds:schemaRefs>
    <ds:schemaRef ds:uri="1399b991-4a90-4108-b0fe-25e22670a17a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5cd24fc9-fea9-42b3-82fb-515911f1041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6A7064-7254-4102-A7B5-E1A94607CD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Bienvenido Matos Pujols</dc:creator>
  <cp:lastModifiedBy>Carlos Minyety</cp:lastModifiedBy>
  <cp:lastPrinted>2023-03-16T19:46:31Z</cp:lastPrinted>
  <dcterms:created xsi:type="dcterms:W3CDTF">2022-07-07T14:07:26Z</dcterms:created>
  <dcterms:modified xsi:type="dcterms:W3CDTF">2023-03-22T03:06:32Z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0x0101006BACCC4C145F3440952BDA64D2DC7D63</vt:lpwstr>
  </property>
</Properties>
</file>