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imenez\OneDrive - Registro Inmobiliario\Compras RI\Año 2025\01. Procesos\2. Compra Menor\CM-2025-025 Adquisición de Materiales Gastables de Oficina\Editables\"/>
    </mc:Choice>
  </mc:AlternateContent>
  <xr:revisionPtr revIDLastSave="12" documentId="6_{02AD7B89-6256-440F-BA38-DE0A9D2D5B55}" xr6:coauthVersionLast="36" xr6:coauthVersionMax="47" xr10:uidLastSave="{35970D2C-AE0D-435D-8FD6-6806A57776B1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Hoja1!$A$1:$J$67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H15" i="1"/>
  <c r="H16" i="1"/>
  <c r="H17" i="1"/>
  <c r="H18" i="1"/>
  <c r="H19" i="1"/>
  <c r="H20" i="1"/>
  <c r="H21" i="1"/>
  <c r="H22" i="1"/>
  <c r="H23" i="1"/>
  <c r="H24" i="1"/>
  <c r="H25" i="1"/>
  <c r="J25" i="1" s="1"/>
  <c r="H26" i="1"/>
  <c r="H27" i="1"/>
  <c r="H28" i="1"/>
  <c r="H29" i="1"/>
  <c r="H30" i="1"/>
  <c r="H31" i="1"/>
  <c r="J31" i="1" s="1"/>
  <c r="H32" i="1"/>
  <c r="H33" i="1"/>
  <c r="H34" i="1"/>
  <c r="H35" i="1"/>
  <c r="H36" i="1"/>
  <c r="H37" i="1"/>
  <c r="J37" i="1" s="1"/>
  <c r="H38" i="1"/>
  <c r="H39" i="1"/>
  <c r="H40" i="1"/>
  <c r="H41" i="1"/>
  <c r="H42" i="1"/>
  <c r="H43" i="1"/>
  <c r="J43" i="1" s="1"/>
  <c r="H44" i="1"/>
  <c r="H45" i="1"/>
  <c r="H46" i="1"/>
  <c r="H47" i="1"/>
  <c r="H48" i="1"/>
  <c r="H49" i="1"/>
  <c r="J49" i="1" s="1"/>
  <c r="H50" i="1"/>
  <c r="H51" i="1"/>
  <c r="H52" i="1"/>
  <c r="H53" i="1"/>
  <c r="H54" i="1"/>
  <c r="H55" i="1"/>
  <c r="J55" i="1" s="1"/>
  <c r="H56" i="1"/>
  <c r="H57" i="1"/>
  <c r="J19" i="1" l="1"/>
  <c r="J57" i="1"/>
  <c r="J51" i="1"/>
  <c r="J45" i="1"/>
  <c r="J39" i="1"/>
  <c r="J33" i="1"/>
  <c r="J27" i="1"/>
  <c r="J21" i="1"/>
  <c r="J15" i="1"/>
  <c r="J53" i="1"/>
  <c r="J47" i="1"/>
  <c r="J41" i="1"/>
  <c r="J35" i="1"/>
  <c r="J29" i="1"/>
  <c r="J23" i="1"/>
  <c r="J17" i="1"/>
  <c r="J52" i="1"/>
  <c r="J46" i="1"/>
  <c r="J40" i="1"/>
  <c r="J34" i="1"/>
  <c r="J28" i="1"/>
  <c r="J22" i="1"/>
  <c r="J16" i="1"/>
  <c r="J50" i="1"/>
  <c r="J44" i="1"/>
  <c r="J38" i="1"/>
  <c r="J32" i="1"/>
  <c r="J26" i="1"/>
  <c r="J20" i="1"/>
  <c r="J54" i="1"/>
  <c r="J48" i="1"/>
  <c r="J42" i="1"/>
  <c r="J36" i="1"/>
  <c r="J30" i="1"/>
  <c r="J24" i="1"/>
  <c r="J18" i="1"/>
  <c r="J56" i="1"/>
  <c r="H14" i="1"/>
  <c r="H13" i="1"/>
  <c r="I14" i="1"/>
  <c r="I13" i="1"/>
  <c r="I58" i="1" s="1"/>
  <c r="H58" i="1" l="1"/>
  <c r="J58" i="1"/>
  <c r="J13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I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I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F12" authorId="0" shapeId="0" xr:uid="{2C343FEE-BEBB-455B-8E39-EC4FA439F1DD}">
      <text>
        <r>
          <rPr>
            <b/>
            <sz val="9"/>
            <color indexed="81"/>
            <rFont val="Tahoma"/>
            <family val="2"/>
          </rPr>
          <t>Angel Daniel Jimenez Sencion:</t>
        </r>
        <r>
          <rPr>
            <sz val="9"/>
            <color indexed="81"/>
            <rFont val="Tahoma"/>
            <family val="2"/>
          </rPr>
          <t xml:space="preserve">
Colocar Precio Unitario.</t>
        </r>
      </text>
    </comment>
    <comment ref="C63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<sst xmlns="http://schemas.openxmlformats.org/spreadsheetml/2006/main" count="112" uniqueCount="70">
  <si>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</si>
  <si>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</si>
  <si>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</si>
  <si>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</si>
  <si>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</si>
  <si>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</si>
  <si>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</si>
  <si>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</si>
  <si>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</si>
  <si>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</si>
  <si>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</si>
  <si>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</si>
  <si>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</si>
  <si>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</si>
  <si>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</si>
  <si>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</si>
  <si>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</si>
  <si>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</si>
  <si>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</si>
  <si>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ITBIS</t>
  </si>
  <si>
    <t>Total</t>
  </si>
  <si>
    <t>Cajas</t>
  </si>
  <si>
    <t>Unidades</t>
  </si>
  <si>
    <t>Rollos</t>
  </si>
  <si>
    <t>Banditas de goma finas #18</t>
  </si>
  <si>
    <t>Bolígrafo azul</t>
  </si>
  <si>
    <t>Clips metal jumbo</t>
  </si>
  <si>
    <t>Clips metal estándar</t>
  </si>
  <si>
    <t>CD con su caratula</t>
  </si>
  <si>
    <t>Cinta adhesiva 3/4” pulgadas</t>
  </si>
  <si>
    <t>Cinta adhesiva para empaque (anchas)</t>
  </si>
  <si>
    <t>Clip billetero 3/4” pulgadas</t>
  </si>
  <si>
    <t>Clip billetero 2” pulgadas</t>
  </si>
  <si>
    <t>Clip billetero 1” pulgada</t>
  </si>
  <si>
    <t>Clip billetero 1 ¼” pulgadas</t>
  </si>
  <si>
    <t>Corrector tipo brocha</t>
  </si>
  <si>
    <t>Corrector tipo lápiz</t>
  </si>
  <si>
    <t>Ega 4 oz.</t>
  </si>
  <si>
    <t>Folders 8 ½ x 11</t>
  </si>
  <si>
    <t>Broches para archivo 7 cm (ganchos)</t>
  </si>
  <si>
    <t>Goma de borrar grafito</t>
  </si>
  <si>
    <t>Caja de grapas de 6mm</t>
  </si>
  <si>
    <t>Cera para contar</t>
  </si>
  <si>
    <t>Saca grapa</t>
  </si>
  <si>
    <t>Dispensador de cinta ancha</t>
  </si>
  <si>
    <t>Grapadora negra de metal</t>
  </si>
  <si>
    <t>Libreta rayada 8 ½ x 11</t>
  </si>
  <si>
    <t>Libreta rayada 5x8</t>
  </si>
  <si>
    <t>Libro récord de 300 páginas</t>
  </si>
  <si>
    <t>Libro récord de 500 páginas</t>
  </si>
  <si>
    <t>Notas adhesivas 2x3 amarilla</t>
  </si>
  <si>
    <t>Notas adhesivas 3x3 amarilla</t>
  </si>
  <si>
    <t>Regla de 12” pulgadas</t>
  </si>
  <si>
    <t>Tijeras</t>
  </si>
  <si>
    <t>Resaltadores fluorescentes</t>
  </si>
  <si>
    <t>Post-it banderitas de diferentes colores</t>
  </si>
  <si>
    <t>Marcadores gruesos (negro y azul)</t>
  </si>
  <si>
    <t>Sobre manila 10x15</t>
  </si>
  <si>
    <t>Perforadora de dos hoyos 7 cm</t>
  </si>
  <si>
    <t>Carpeta de 3 pulgadas 3 aros</t>
  </si>
  <si>
    <t>Papel térmico 3 1/8 (cono plástico)</t>
  </si>
  <si>
    <t>Pilas alcalinas AAA</t>
  </si>
  <si>
    <t>Pilas alcalinas AA</t>
  </si>
  <si>
    <t>Papel bond 20 8 1/2 x 11</t>
  </si>
  <si>
    <t>Papel bond 20 8 1/2 x 14</t>
  </si>
  <si>
    <t>Papel bond 20 11 x 17</t>
  </si>
  <si>
    <t>Rollo de papel bond para plotter 24 pulg. X 150 m.</t>
  </si>
  <si>
    <t>Contracarpetas para expedientes 8.5 x 13</t>
  </si>
  <si>
    <t>Carpetas de expediente 8.5 x 14</t>
  </si>
  <si>
    <t>RI-CM-BS-2025-025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</si>
</sst>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9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right"/>
    </xf>
    <xf numFmtId="0" fontId="15" fillId="2" borderId="1" xfId="0" applyFont="1" applyFill="1" applyBorder="1" applyAlignment="1" applyProtection="1">
      <alignment horizontal="center"/>
      <protection locked="0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4" borderId="8" xfId="0" applyFont="1" applyFill="1" applyBorder="1" applyAlignment="1">
      <alignment horizontal="right" vertical="center"/>
    </xf>
    <xf numFmtId="0" fontId="17" fillId="4" borderId="14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0" fontId="17" fillId="4" borderId="10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K74"/>
  <sheetViews>
    <sheetView tabSelected="1" zoomScaleNormal="100" workbookViewId="0">
      <selection activeCell="O56" sqref="O56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2.7109375" style="1" customWidth="1"/>
    <col min="5" max="5" width="13.85546875" style="1" customWidth="1"/>
    <col min="6" max="6" width="16.7109375" style="1" customWidth="1"/>
    <col min="7" max="7" width="12.85546875" style="1" customWidth="1"/>
    <col min="8" max="8" width="16.7109375" style="1" customWidth="1"/>
    <col min="9" max="9" width="16.7109375" style="2" customWidth="1"/>
    <col min="10" max="10" width="16.7109375" style="3" customWidth="1"/>
    <col min="11" max="16384" width="12.140625" style="1"/>
  </cols>
  <sheetData>
    <row r="1" spans="1:11" ht="16.5" x14ac:dyDescent="0.25">
      <c r="B1" s="6"/>
      <c r="C1" s="7"/>
      <c r="D1" s="8"/>
      <c r="E1" s="9"/>
      <c r="F1" s="6"/>
      <c r="G1" s="6"/>
      <c r="H1" s="6"/>
      <c r="I1" s="10"/>
      <c r="J1" s="11"/>
    </row>
    <row r="2" spans="1:11" ht="19.5" x14ac:dyDescent="0.25">
      <c r="B2" s="6"/>
      <c r="C2" s="7"/>
      <c r="D2" s="12"/>
      <c r="E2" s="9"/>
      <c r="F2" s="6"/>
      <c r="G2" s="6"/>
      <c r="H2" s="6"/>
      <c r="I2" s="37" t="s">
        <v>0</v>
      </c>
      <c r="J2" s="48"/>
    </row>
    <row r="3" spans="1:11" ht="15.75" x14ac:dyDescent="0.25">
      <c r="B3" s="13"/>
      <c r="C3" s="14"/>
      <c r="D3" s="15"/>
      <c r="E3" s="15"/>
      <c r="F3" s="15"/>
      <c r="G3" s="15"/>
      <c r="H3" s="15"/>
      <c r="I3" s="59" t="s">
        <v>1</v>
      </c>
      <c r="J3" s="60"/>
    </row>
    <row r="4" spans="1:11" x14ac:dyDescent="0.25">
      <c r="B4" s="15"/>
      <c r="C4" s="16"/>
      <c r="D4" s="15"/>
      <c r="E4" s="15"/>
      <c r="F4" s="15"/>
      <c r="G4" s="15"/>
      <c r="H4" s="15"/>
      <c r="I4" s="61" t="s">
        <v>69</v>
      </c>
      <c r="J4" s="62"/>
      <c r="K4" s="4"/>
    </row>
    <row r="5" spans="1:11" ht="16.5" x14ac:dyDescent="0.25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1:11" x14ac:dyDescent="0.25">
      <c r="B6" s="15"/>
      <c r="C6" s="16"/>
      <c r="D6" s="15"/>
      <c r="E6" s="15"/>
      <c r="F6" s="15"/>
      <c r="G6" s="15"/>
      <c r="H6" s="15"/>
      <c r="I6" s="10"/>
      <c r="J6" s="11"/>
    </row>
    <row r="7" spans="1:11" ht="15.75" x14ac:dyDescent="0.25">
      <c r="B7" s="49" t="s">
        <v>3</v>
      </c>
      <c r="C7" s="49"/>
      <c r="D7" s="64"/>
      <c r="E7" s="64"/>
      <c r="F7" s="64"/>
      <c r="G7" s="64"/>
      <c r="H7" s="64"/>
      <c r="I7" s="64"/>
      <c r="J7" s="64"/>
    </row>
    <row r="8" spans="1:11" ht="15.75" x14ac:dyDescent="0.25">
      <c r="B8" s="17"/>
      <c r="C8" s="18"/>
      <c r="D8" s="19"/>
      <c r="E8" s="19"/>
      <c r="F8" s="19"/>
      <c r="G8" s="19"/>
      <c r="H8" s="31"/>
      <c r="I8" s="20"/>
      <c r="J8" s="19"/>
    </row>
    <row r="9" spans="1:11" ht="15.75" x14ac:dyDescent="0.25">
      <c r="B9" s="49" t="s">
        <v>4</v>
      </c>
      <c r="C9" s="49"/>
      <c r="D9" s="54"/>
      <c r="E9" s="54"/>
      <c r="F9" s="54"/>
      <c r="G9" s="17" t="s">
        <v>5</v>
      </c>
      <c r="H9" s="30"/>
      <c r="I9" s="50"/>
      <c r="J9" s="50"/>
    </row>
    <row r="10" spans="1:11" ht="16.5" thickBot="1" x14ac:dyDescent="0.3">
      <c r="B10" s="21"/>
      <c r="C10" s="22"/>
      <c r="D10" s="21"/>
      <c r="E10" s="21"/>
      <c r="F10" s="21"/>
      <c r="G10" s="21"/>
      <c r="H10" s="21"/>
      <c r="I10" s="22"/>
      <c r="J10" s="21"/>
    </row>
    <row r="11" spans="1:11" ht="15.75" thickBot="1" x14ac:dyDescent="0.3">
      <c r="A11" s="33"/>
      <c r="B11" s="51"/>
      <c r="C11" s="52"/>
      <c r="D11" s="52"/>
      <c r="E11" s="52"/>
      <c r="F11" s="52"/>
      <c r="G11" s="52"/>
      <c r="H11" s="52"/>
      <c r="I11" s="52"/>
      <c r="J11" s="53"/>
    </row>
    <row r="12" spans="1:11" ht="29.25" thickBot="1" x14ac:dyDescent="0.3">
      <c r="B12" s="32" t="s">
        <v>6</v>
      </c>
      <c r="C12" s="47" t="s">
        <v>7</v>
      </c>
      <c r="D12" s="32" t="s">
        <v>8</v>
      </c>
      <c r="E12" s="32" t="s">
        <v>9</v>
      </c>
      <c r="F12" s="32" t="s">
        <v>10</v>
      </c>
      <c r="G12" s="32" t="s">
        <v>11</v>
      </c>
      <c r="H12" s="32" t="s">
        <v>19</v>
      </c>
      <c r="I12" s="32" t="s">
        <v>12</v>
      </c>
      <c r="J12" s="32" t="s">
        <v>20</v>
      </c>
    </row>
    <row r="13" spans="1:11" ht="39.950000000000003" customHeight="1" thickBot="1" x14ac:dyDescent="0.3">
      <c r="B13" s="43">
        <v>1</v>
      </c>
      <c r="C13" s="35" t="s">
        <v>24</v>
      </c>
      <c r="D13" s="45" t="s">
        <v>21</v>
      </c>
      <c r="E13" s="35">
        <v>100</v>
      </c>
      <c r="F13" s="38"/>
      <c r="G13" s="34">
        <v>0.18</v>
      </c>
      <c r="H13" s="40">
        <f>E13*F13*G13</f>
        <v>0</v>
      </c>
      <c r="I13" s="40">
        <f>E13*F13</f>
        <v>0</v>
      </c>
      <c r="J13" s="40">
        <f>H13+I13</f>
        <v>0</v>
      </c>
    </row>
    <row r="14" spans="1:11" ht="39.950000000000003" customHeight="1" thickBot="1" x14ac:dyDescent="0.3">
      <c r="B14" s="44">
        <v>2</v>
      </c>
      <c r="C14" s="36" t="s">
        <v>25</v>
      </c>
      <c r="D14" s="46" t="s">
        <v>21</v>
      </c>
      <c r="E14" s="36">
        <v>300</v>
      </c>
      <c r="F14" s="39"/>
      <c r="G14" s="34">
        <v>0.18</v>
      </c>
      <c r="H14" s="41">
        <f>E14*F14*G14</f>
        <v>0</v>
      </c>
      <c r="I14" s="41">
        <f>E14*F14</f>
        <v>0</v>
      </c>
      <c r="J14" s="41">
        <f>H14+I14</f>
        <v>0</v>
      </c>
    </row>
    <row r="15" spans="1:11" ht="39.950000000000003" customHeight="1" thickBot="1" x14ac:dyDescent="0.3">
      <c r="B15" s="44">
        <v>3</v>
      </c>
      <c r="C15" s="36" t="s">
        <v>61</v>
      </c>
      <c r="D15" s="46" t="s">
        <v>22</v>
      </c>
      <c r="E15" s="36">
        <v>100</v>
      </c>
      <c r="F15" s="39"/>
      <c r="G15" s="34">
        <v>0.18</v>
      </c>
      <c r="H15" s="40">
        <f t="shared" ref="H15:H57" si="0">E15*F15*G15</f>
        <v>0</v>
      </c>
      <c r="I15" s="40">
        <f t="shared" ref="I15:I57" si="1">E15*F15</f>
        <v>0</v>
      </c>
      <c r="J15" s="40">
        <f t="shared" ref="J15:J58" si="2">H15+I15</f>
        <v>0</v>
      </c>
    </row>
    <row r="16" spans="1:11" ht="39.950000000000003" customHeight="1" thickBot="1" x14ac:dyDescent="0.3">
      <c r="B16" s="44">
        <v>4</v>
      </c>
      <c r="C16" s="36" t="s">
        <v>62</v>
      </c>
      <c r="D16" s="46" t="s">
        <v>22</v>
      </c>
      <c r="E16" s="36">
        <v>100</v>
      </c>
      <c r="F16" s="39"/>
      <c r="G16" s="34">
        <v>0.18</v>
      </c>
      <c r="H16" s="41">
        <f t="shared" si="0"/>
        <v>0</v>
      </c>
      <c r="I16" s="41">
        <f t="shared" si="1"/>
        <v>0</v>
      </c>
      <c r="J16" s="41">
        <f t="shared" si="2"/>
        <v>0</v>
      </c>
    </row>
    <row r="17" spans="2:10" ht="39.950000000000003" customHeight="1" thickBot="1" x14ac:dyDescent="0.3">
      <c r="B17" s="44">
        <v>5</v>
      </c>
      <c r="C17" s="35" t="s">
        <v>26</v>
      </c>
      <c r="D17" s="46" t="s">
        <v>21</v>
      </c>
      <c r="E17" s="36">
        <v>100</v>
      </c>
      <c r="F17" s="39"/>
      <c r="G17" s="34">
        <v>0.18</v>
      </c>
      <c r="H17" s="40">
        <f t="shared" si="0"/>
        <v>0</v>
      </c>
      <c r="I17" s="40">
        <f t="shared" si="1"/>
        <v>0</v>
      </c>
      <c r="J17" s="40">
        <f t="shared" si="2"/>
        <v>0</v>
      </c>
    </row>
    <row r="18" spans="2:10" ht="39.950000000000003" customHeight="1" thickBot="1" x14ac:dyDescent="0.3">
      <c r="B18" s="44">
        <v>6</v>
      </c>
      <c r="C18" s="36" t="s">
        <v>27</v>
      </c>
      <c r="D18" s="46" t="s">
        <v>21</v>
      </c>
      <c r="E18" s="36">
        <v>100</v>
      </c>
      <c r="F18" s="39"/>
      <c r="G18" s="34">
        <v>0.18</v>
      </c>
      <c r="H18" s="41">
        <f t="shared" si="0"/>
        <v>0</v>
      </c>
      <c r="I18" s="41">
        <f t="shared" si="1"/>
        <v>0</v>
      </c>
      <c r="J18" s="41">
        <f t="shared" si="2"/>
        <v>0</v>
      </c>
    </row>
    <row r="19" spans="2:10" ht="39.950000000000003" customHeight="1" thickBot="1" x14ac:dyDescent="0.3">
      <c r="B19" s="44">
        <v>7</v>
      </c>
      <c r="C19" s="36" t="s">
        <v>28</v>
      </c>
      <c r="D19" s="46" t="s">
        <v>22</v>
      </c>
      <c r="E19" s="36">
        <v>100</v>
      </c>
      <c r="F19" s="39"/>
      <c r="G19" s="34">
        <v>0.18</v>
      </c>
      <c r="H19" s="40">
        <f t="shared" si="0"/>
        <v>0</v>
      </c>
      <c r="I19" s="40">
        <f t="shared" si="1"/>
        <v>0</v>
      </c>
      <c r="J19" s="40">
        <f t="shared" si="2"/>
        <v>0</v>
      </c>
    </row>
    <row r="20" spans="2:10" ht="39.950000000000003" customHeight="1" thickBot="1" x14ac:dyDescent="0.3">
      <c r="B20" s="43">
        <v>8</v>
      </c>
      <c r="C20" s="36" t="s">
        <v>29</v>
      </c>
      <c r="D20" s="46" t="s">
        <v>22</v>
      </c>
      <c r="E20" s="36">
        <v>280</v>
      </c>
      <c r="F20" s="39"/>
      <c r="G20" s="34">
        <v>0.18</v>
      </c>
      <c r="H20" s="41">
        <f t="shared" si="0"/>
        <v>0</v>
      </c>
      <c r="I20" s="41">
        <f t="shared" si="1"/>
        <v>0</v>
      </c>
      <c r="J20" s="41">
        <f t="shared" si="2"/>
        <v>0</v>
      </c>
    </row>
    <row r="21" spans="2:10" ht="39.950000000000003" customHeight="1" thickBot="1" x14ac:dyDescent="0.3">
      <c r="B21" s="44">
        <v>9</v>
      </c>
      <c r="C21" s="36" t="s">
        <v>30</v>
      </c>
      <c r="D21" s="46" t="s">
        <v>22</v>
      </c>
      <c r="E21" s="36">
        <v>400</v>
      </c>
      <c r="F21" s="39"/>
      <c r="G21" s="34">
        <v>0.18</v>
      </c>
      <c r="H21" s="40">
        <f t="shared" si="0"/>
        <v>0</v>
      </c>
      <c r="I21" s="40">
        <f t="shared" si="1"/>
        <v>0</v>
      </c>
      <c r="J21" s="40">
        <f t="shared" si="2"/>
        <v>0</v>
      </c>
    </row>
    <row r="22" spans="2:10" ht="39.950000000000003" customHeight="1" thickBot="1" x14ac:dyDescent="0.3">
      <c r="B22" s="44">
        <v>10</v>
      </c>
      <c r="C22" s="36" t="s">
        <v>31</v>
      </c>
      <c r="D22" s="46" t="s">
        <v>21</v>
      </c>
      <c r="E22" s="36">
        <v>60</v>
      </c>
      <c r="F22" s="39"/>
      <c r="G22" s="34">
        <v>0.18</v>
      </c>
      <c r="H22" s="41">
        <f t="shared" si="0"/>
        <v>0</v>
      </c>
      <c r="I22" s="41">
        <f t="shared" si="1"/>
        <v>0</v>
      </c>
      <c r="J22" s="41">
        <f t="shared" si="2"/>
        <v>0</v>
      </c>
    </row>
    <row r="23" spans="2:10" ht="39.950000000000003" customHeight="1" thickBot="1" x14ac:dyDescent="0.3">
      <c r="B23" s="44">
        <v>11</v>
      </c>
      <c r="C23" s="36" t="s">
        <v>32</v>
      </c>
      <c r="D23" s="46" t="s">
        <v>21</v>
      </c>
      <c r="E23" s="36">
        <v>60</v>
      </c>
      <c r="F23" s="39"/>
      <c r="G23" s="34">
        <v>0.18</v>
      </c>
      <c r="H23" s="40">
        <f t="shared" si="0"/>
        <v>0</v>
      </c>
      <c r="I23" s="40">
        <f t="shared" si="1"/>
        <v>0</v>
      </c>
      <c r="J23" s="40">
        <f t="shared" si="2"/>
        <v>0</v>
      </c>
    </row>
    <row r="24" spans="2:10" ht="39.950000000000003" customHeight="1" thickBot="1" x14ac:dyDescent="0.3">
      <c r="B24" s="44">
        <v>12</v>
      </c>
      <c r="C24" s="36" t="s">
        <v>33</v>
      </c>
      <c r="D24" s="46" t="s">
        <v>21</v>
      </c>
      <c r="E24" s="36">
        <v>60</v>
      </c>
      <c r="F24" s="39"/>
      <c r="G24" s="34">
        <v>0.18</v>
      </c>
      <c r="H24" s="41">
        <f t="shared" si="0"/>
        <v>0</v>
      </c>
      <c r="I24" s="41">
        <f t="shared" si="1"/>
        <v>0</v>
      </c>
      <c r="J24" s="41">
        <f t="shared" si="2"/>
        <v>0</v>
      </c>
    </row>
    <row r="25" spans="2:10" ht="39.950000000000003" customHeight="1" thickBot="1" x14ac:dyDescent="0.3">
      <c r="B25" s="44">
        <v>13</v>
      </c>
      <c r="C25" s="36" t="s">
        <v>34</v>
      </c>
      <c r="D25" s="46" t="s">
        <v>21</v>
      </c>
      <c r="E25" s="36">
        <v>60</v>
      </c>
      <c r="F25" s="39"/>
      <c r="G25" s="34">
        <v>0.18</v>
      </c>
      <c r="H25" s="40">
        <f t="shared" si="0"/>
        <v>0</v>
      </c>
      <c r="I25" s="40">
        <f t="shared" si="1"/>
        <v>0</v>
      </c>
      <c r="J25" s="40">
        <f t="shared" si="2"/>
        <v>0</v>
      </c>
    </row>
    <row r="26" spans="2:10" ht="39.950000000000003" customHeight="1" thickBot="1" x14ac:dyDescent="0.3">
      <c r="B26" s="44">
        <v>14</v>
      </c>
      <c r="C26" s="36" t="s">
        <v>35</v>
      </c>
      <c r="D26" s="46" t="s">
        <v>22</v>
      </c>
      <c r="E26" s="36">
        <v>100</v>
      </c>
      <c r="F26" s="39"/>
      <c r="G26" s="34">
        <v>0.18</v>
      </c>
      <c r="H26" s="41">
        <f t="shared" si="0"/>
        <v>0</v>
      </c>
      <c r="I26" s="41">
        <f t="shared" si="1"/>
        <v>0</v>
      </c>
      <c r="J26" s="41">
        <f t="shared" si="2"/>
        <v>0</v>
      </c>
    </row>
    <row r="27" spans="2:10" ht="39.950000000000003" customHeight="1" thickBot="1" x14ac:dyDescent="0.3">
      <c r="B27" s="43">
        <v>15</v>
      </c>
      <c r="C27" s="36" t="s">
        <v>36</v>
      </c>
      <c r="D27" s="46" t="s">
        <v>22</v>
      </c>
      <c r="E27" s="36">
        <v>100</v>
      </c>
      <c r="F27" s="39"/>
      <c r="G27" s="34">
        <v>0.18</v>
      </c>
      <c r="H27" s="40">
        <f t="shared" si="0"/>
        <v>0</v>
      </c>
      <c r="I27" s="40">
        <f t="shared" si="1"/>
        <v>0</v>
      </c>
      <c r="J27" s="40">
        <f t="shared" si="2"/>
        <v>0</v>
      </c>
    </row>
    <row r="28" spans="2:10" ht="39.950000000000003" customHeight="1" thickBot="1" x14ac:dyDescent="0.3">
      <c r="B28" s="44">
        <v>16</v>
      </c>
      <c r="C28" s="36" t="s">
        <v>37</v>
      </c>
      <c r="D28" s="46" t="s">
        <v>22</v>
      </c>
      <c r="E28" s="36">
        <v>24</v>
      </c>
      <c r="F28" s="39"/>
      <c r="G28" s="34">
        <v>0.18</v>
      </c>
      <c r="H28" s="41">
        <f t="shared" si="0"/>
        <v>0</v>
      </c>
      <c r="I28" s="41">
        <f t="shared" si="1"/>
        <v>0</v>
      </c>
      <c r="J28" s="41">
        <f t="shared" si="2"/>
        <v>0</v>
      </c>
    </row>
    <row r="29" spans="2:10" ht="39.950000000000003" customHeight="1" thickBot="1" x14ac:dyDescent="0.3">
      <c r="B29" s="44">
        <v>17</v>
      </c>
      <c r="C29" s="36" t="s">
        <v>38</v>
      </c>
      <c r="D29" s="46" t="s">
        <v>21</v>
      </c>
      <c r="E29" s="36">
        <v>800</v>
      </c>
      <c r="F29" s="39"/>
      <c r="G29" s="34">
        <v>0.18</v>
      </c>
      <c r="H29" s="40">
        <f t="shared" si="0"/>
        <v>0</v>
      </c>
      <c r="I29" s="40">
        <f t="shared" si="1"/>
        <v>0</v>
      </c>
      <c r="J29" s="40">
        <f t="shared" si="2"/>
        <v>0</v>
      </c>
    </row>
    <row r="30" spans="2:10" ht="39.950000000000003" customHeight="1" thickBot="1" x14ac:dyDescent="0.3">
      <c r="B30" s="44">
        <v>18</v>
      </c>
      <c r="C30" s="36" t="s">
        <v>39</v>
      </c>
      <c r="D30" s="46" t="s">
        <v>21</v>
      </c>
      <c r="E30" s="36">
        <v>200</v>
      </c>
      <c r="F30" s="39"/>
      <c r="G30" s="34">
        <v>0.18</v>
      </c>
      <c r="H30" s="41">
        <f t="shared" si="0"/>
        <v>0</v>
      </c>
      <c r="I30" s="41">
        <f t="shared" si="1"/>
        <v>0</v>
      </c>
      <c r="J30" s="41">
        <f t="shared" si="2"/>
        <v>0</v>
      </c>
    </row>
    <row r="31" spans="2:10" ht="39.950000000000003" customHeight="1" thickBot="1" x14ac:dyDescent="0.3">
      <c r="B31" s="44">
        <v>19</v>
      </c>
      <c r="C31" s="36" t="s">
        <v>40</v>
      </c>
      <c r="D31" s="46" t="s">
        <v>22</v>
      </c>
      <c r="E31" s="36">
        <v>50</v>
      </c>
      <c r="F31" s="39"/>
      <c r="G31" s="34">
        <v>0.18</v>
      </c>
      <c r="H31" s="40">
        <f t="shared" si="0"/>
        <v>0</v>
      </c>
      <c r="I31" s="40">
        <f t="shared" si="1"/>
        <v>0</v>
      </c>
      <c r="J31" s="40">
        <f t="shared" si="2"/>
        <v>0</v>
      </c>
    </row>
    <row r="32" spans="2:10" ht="39.950000000000003" customHeight="1" thickBot="1" x14ac:dyDescent="0.3">
      <c r="B32" s="44">
        <v>20</v>
      </c>
      <c r="C32" s="36" t="s">
        <v>41</v>
      </c>
      <c r="D32" s="46" t="s">
        <v>21</v>
      </c>
      <c r="E32" s="36">
        <v>200</v>
      </c>
      <c r="F32" s="39"/>
      <c r="G32" s="34">
        <v>0.18</v>
      </c>
      <c r="H32" s="41">
        <f t="shared" si="0"/>
        <v>0</v>
      </c>
      <c r="I32" s="41">
        <f t="shared" si="1"/>
        <v>0</v>
      </c>
      <c r="J32" s="41">
        <f t="shared" si="2"/>
        <v>0</v>
      </c>
    </row>
    <row r="33" spans="2:10" ht="39.950000000000003" customHeight="1" thickBot="1" x14ac:dyDescent="0.3">
      <c r="B33" s="44">
        <v>21</v>
      </c>
      <c r="C33" s="36" t="s">
        <v>42</v>
      </c>
      <c r="D33" s="46" t="s">
        <v>22</v>
      </c>
      <c r="E33" s="36">
        <v>150</v>
      </c>
      <c r="F33" s="39"/>
      <c r="G33" s="34">
        <v>0.18</v>
      </c>
      <c r="H33" s="40">
        <f t="shared" si="0"/>
        <v>0</v>
      </c>
      <c r="I33" s="40">
        <f t="shared" si="1"/>
        <v>0</v>
      </c>
      <c r="J33" s="40">
        <f t="shared" si="2"/>
        <v>0</v>
      </c>
    </row>
    <row r="34" spans="2:10" ht="39.950000000000003" customHeight="1" thickBot="1" x14ac:dyDescent="0.3">
      <c r="B34" s="43">
        <v>22</v>
      </c>
      <c r="C34" s="36" t="s">
        <v>43</v>
      </c>
      <c r="D34" s="46" t="s">
        <v>22</v>
      </c>
      <c r="E34" s="36">
        <v>100</v>
      </c>
      <c r="F34" s="39"/>
      <c r="G34" s="34">
        <v>0.18</v>
      </c>
      <c r="H34" s="41">
        <f t="shared" si="0"/>
        <v>0</v>
      </c>
      <c r="I34" s="41">
        <f t="shared" si="1"/>
        <v>0</v>
      </c>
      <c r="J34" s="41">
        <f t="shared" si="2"/>
        <v>0</v>
      </c>
    </row>
    <row r="35" spans="2:10" ht="39.950000000000003" customHeight="1" thickBot="1" x14ac:dyDescent="0.3">
      <c r="B35" s="44">
        <v>23</v>
      </c>
      <c r="C35" s="36" t="s">
        <v>44</v>
      </c>
      <c r="D35" s="46" t="s">
        <v>22</v>
      </c>
      <c r="E35" s="36">
        <v>10</v>
      </c>
      <c r="F35" s="39"/>
      <c r="G35" s="34">
        <v>0.18</v>
      </c>
      <c r="H35" s="40">
        <f t="shared" si="0"/>
        <v>0</v>
      </c>
      <c r="I35" s="40">
        <f t="shared" si="1"/>
        <v>0</v>
      </c>
      <c r="J35" s="40">
        <f t="shared" si="2"/>
        <v>0</v>
      </c>
    </row>
    <row r="36" spans="2:10" ht="39.950000000000003" customHeight="1" thickBot="1" x14ac:dyDescent="0.3">
      <c r="B36" s="44">
        <v>24</v>
      </c>
      <c r="C36" s="36" t="s">
        <v>45</v>
      </c>
      <c r="D36" s="46" t="s">
        <v>22</v>
      </c>
      <c r="E36" s="36">
        <v>100</v>
      </c>
      <c r="F36" s="39"/>
      <c r="G36" s="34">
        <v>0.18</v>
      </c>
      <c r="H36" s="41">
        <f t="shared" si="0"/>
        <v>0</v>
      </c>
      <c r="I36" s="41">
        <f t="shared" si="1"/>
        <v>0</v>
      </c>
      <c r="J36" s="41">
        <f t="shared" si="2"/>
        <v>0</v>
      </c>
    </row>
    <row r="37" spans="2:10" ht="39.950000000000003" customHeight="1" thickBot="1" x14ac:dyDescent="0.3">
      <c r="B37" s="44">
        <v>25</v>
      </c>
      <c r="C37" s="36" t="s">
        <v>46</v>
      </c>
      <c r="D37" s="46" t="s">
        <v>22</v>
      </c>
      <c r="E37" s="36">
        <v>72</v>
      </c>
      <c r="F37" s="39"/>
      <c r="G37" s="34">
        <v>0.18</v>
      </c>
      <c r="H37" s="40">
        <f t="shared" si="0"/>
        <v>0</v>
      </c>
      <c r="I37" s="40">
        <f t="shared" si="1"/>
        <v>0</v>
      </c>
      <c r="J37" s="40">
        <f t="shared" si="2"/>
        <v>0</v>
      </c>
    </row>
    <row r="38" spans="2:10" ht="39.950000000000003" customHeight="1" thickBot="1" x14ac:dyDescent="0.3">
      <c r="B38" s="44">
        <v>26</v>
      </c>
      <c r="C38" s="36" t="s">
        <v>47</v>
      </c>
      <c r="D38" s="46" t="s">
        <v>22</v>
      </c>
      <c r="E38" s="36">
        <v>72</v>
      </c>
      <c r="F38" s="39"/>
      <c r="G38" s="34">
        <v>0.18</v>
      </c>
      <c r="H38" s="41">
        <f t="shared" si="0"/>
        <v>0</v>
      </c>
      <c r="I38" s="41">
        <f t="shared" si="1"/>
        <v>0</v>
      </c>
      <c r="J38" s="41">
        <f t="shared" si="2"/>
        <v>0</v>
      </c>
    </row>
    <row r="39" spans="2:10" ht="39.950000000000003" customHeight="1" thickBot="1" x14ac:dyDescent="0.3">
      <c r="B39" s="44">
        <v>27</v>
      </c>
      <c r="C39" s="36" t="s">
        <v>48</v>
      </c>
      <c r="D39" s="46" t="s">
        <v>22</v>
      </c>
      <c r="E39" s="36">
        <v>25</v>
      </c>
      <c r="F39" s="39"/>
      <c r="G39" s="34">
        <v>0.18</v>
      </c>
      <c r="H39" s="40">
        <f t="shared" si="0"/>
        <v>0</v>
      </c>
      <c r="I39" s="40">
        <f t="shared" si="1"/>
        <v>0</v>
      </c>
      <c r="J39" s="40">
        <f t="shared" si="2"/>
        <v>0</v>
      </c>
    </row>
    <row r="40" spans="2:10" ht="39.950000000000003" customHeight="1" thickBot="1" x14ac:dyDescent="0.3">
      <c r="B40" s="44">
        <v>28</v>
      </c>
      <c r="C40" s="36" t="s">
        <v>49</v>
      </c>
      <c r="D40" s="46" t="s">
        <v>22</v>
      </c>
      <c r="E40" s="36">
        <v>25</v>
      </c>
      <c r="F40" s="39"/>
      <c r="G40" s="34">
        <v>0.18</v>
      </c>
      <c r="H40" s="41">
        <f t="shared" si="0"/>
        <v>0</v>
      </c>
      <c r="I40" s="41">
        <f t="shared" si="1"/>
        <v>0</v>
      </c>
      <c r="J40" s="41">
        <f t="shared" si="2"/>
        <v>0</v>
      </c>
    </row>
    <row r="41" spans="2:10" ht="39.950000000000003" customHeight="1" thickBot="1" x14ac:dyDescent="0.3">
      <c r="B41" s="43">
        <v>29</v>
      </c>
      <c r="C41" s="36" t="s">
        <v>50</v>
      </c>
      <c r="D41" s="46" t="s">
        <v>22</v>
      </c>
      <c r="E41" s="36">
        <v>200</v>
      </c>
      <c r="F41" s="39"/>
      <c r="G41" s="34">
        <v>0.18</v>
      </c>
      <c r="H41" s="40">
        <f t="shared" si="0"/>
        <v>0</v>
      </c>
      <c r="I41" s="40">
        <f t="shared" si="1"/>
        <v>0</v>
      </c>
      <c r="J41" s="40">
        <f t="shared" si="2"/>
        <v>0</v>
      </c>
    </row>
    <row r="42" spans="2:10" ht="39.950000000000003" customHeight="1" thickBot="1" x14ac:dyDescent="0.3">
      <c r="B42" s="44">
        <v>30</v>
      </c>
      <c r="C42" s="36" t="s">
        <v>51</v>
      </c>
      <c r="D42" s="46" t="s">
        <v>22</v>
      </c>
      <c r="E42" s="36">
        <v>200</v>
      </c>
      <c r="F42" s="39"/>
      <c r="G42" s="34">
        <v>0.18</v>
      </c>
      <c r="H42" s="41">
        <f t="shared" si="0"/>
        <v>0</v>
      </c>
      <c r="I42" s="41">
        <f t="shared" si="1"/>
        <v>0</v>
      </c>
      <c r="J42" s="41">
        <f t="shared" si="2"/>
        <v>0</v>
      </c>
    </row>
    <row r="43" spans="2:10" ht="39.950000000000003" customHeight="1" thickBot="1" x14ac:dyDescent="0.3">
      <c r="B43" s="44">
        <v>31</v>
      </c>
      <c r="C43" s="36" t="s">
        <v>52</v>
      </c>
      <c r="D43" s="46" t="s">
        <v>22</v>
      </c>
      <c r="E43" s="36">
        <v>24</v>
      </c>
      <c r="F43" s="39"/>
      <c r="G43" s="34">
        <v>0.18</v>
      </c>
      <c r="H43" s="40">
        <f t="shared" si="0"/>
        <v>0</v>
      </c>
      <c r="I43" s="40">
        <f t="shared" si="1"/>
        <v>0</v>
      </c>
      <c r="J43" s="40">
        <f t="shared" si="2"/>
        <v>0</v>
      </c>
    </row>
    <row r="44" spans="2:10" ht="39.950000000000003" customHeight="1" thickBot="1" x14ac:dyDescent="0.3">
      <c r="B44" s="44">
        <v>32</v>
      </c>
      <c r="C44" s="36" t="s">
        <v>53</v>
      </c>
      <c r="D44" s="46" t="s">
        <v>22</v>
      </c>
      <c r="E44" s="36">
        <v>72</v>
      </c>
      <c r="F44" s="39"/>
      <c r="G44" s="34">
        <v>0.18</v>
      </c>
      <c r="H44" s="41">
        <f t="shared" si="0"/>
        <v>0</v>
      </c>
      <c r="I44" s="41">
        <f t="shared" si="1"/>
        <v>0</v>
      </c>
      <c r="J44" s="41">
        <f t="shared" si="2"/>
        <v>0</v>
      </c>
    </row>
    <row r="45" spans="2:10" ht="39.950000000000003" customHeight="1" thickBot="1" x14ac:dyDescent="0.3">
      <c r="B45" s="44">
        <v>33</v>
      </c>
      <c r="C45" s="36" t="s">
        <v>54</v>
      </c>
      <c r="D45" s="46" t="s">
        <v>22</v>
      </c>
      <c r="E45" s="36">
        <v>144</v>
      </c>
      <c r="F45" s="39"/>
      <c r="G45" s="34">
        <v>0.18</v>
      </c>
      <c r="H45" s="40">
        <f t="shared" si="0"/>
        <v>0</v>
      </c>
      <c r="I45" s="40">
        <f t="shared" si="1"/>
        <v>0</v>
      </c>
      <c r="J45" s="40">
        <f t="shared" si="2"/>
        <v>0</v>
      </c>
    </row>
    <row r="46" spans="2:10" ht="39.950000000000003" customHeight="1" thickBot="1" x14ac:dyDescent="0.3">
      <c r="B46" s="44">
        <v>34</v>
      </c>
      <c r="C46" s="36" t="s">
        <v>55</v>
      </c>
      <c r="D46" s="46" t="s">
        <v>22</v>
      </c>
      <c r="E46" s="36">
        <v>300</v>
      </c>
      <c r="F46" s="39"/>
      <c r="G46" s="34">
        <v>0.18</v>
      </c>
      <c r="H46" s="41">
        <f t="shared" si="0"/>
        <v>0</v>
      </c>
      <c r="I46" s="41">
        <f t="shared" si="1"/>
        <v>0</v>
      </c>
      <c r="J46" s="41">
        <f t="shared" si="2"/>
        <v>0</v>
      </c>
    </row>
    <row r="47" spans="2:10" ht="39.950000000000003" customHeight="1" thickBot="1" x14ac:dyDescent="0.3">
      <c r="B47" s="44">
        <v>35</v>
      </c>
      <c r="C47" s="36" t="s">
        <v>56</v>
      </c>
      <c r="D47" s="46" t="s">
        <v>22</v>
      </c>
      <c r="E47" s="36">
        <v>100</v>
      </c>
      <c r="F47" s="39"/>
      <c r="G47" s="34">
        <v>0.18</v>
      </c>
      <c r="H47" s="40">
        <f t="shared" si="0"/>
        <v>0</v>
      </c>
      <c r="I47" s="40">
        <f t="shared" si="1"/>
        <v>0</v>
      </c>
      <c r="J47" s="40">
        <f t="shared" si="2"/>
        <v>0</v>
      </c>
    </row>
    <row r="48" spans="2:10" ht="39.950000000000003" customHeight="1" thickBot="1" x14ac:dyDescent="0.3">
      <c r="B48" s="43">
        <v>36</v>
      </c>
      <c r="C48" s="36" t="s">
        <v>57</v>
      </c>
      <c r="D48" s="46" t="s">
        <v>22</v>
      </c>
      <c r="E48" s="42">
        <v>20000</v>
      </c>
      <c r="F48" s="39"/>
      <c r="G48" s="34">
        <v>0.18</v>
      </c>
      <c r="H48" s="41">
        <f t="shared" si="0"/>
        <v>0</v>
      </c>
      <c r="I48" s="41">
        <f t="shared" si="1"/>
        <v>0</v>
      </c>
      <c r="J48" s="41">
        <f t="shared" si="2"/>
        <v>0</v>
      </c>
    </row>
    <row r="49" spans="2:10" ht="39.950000000000003" customHeight="1" thickBot="1" x14ac:dyDescent="0.3">
      <c r="B49" s="44">
        <v>37</v>
      </c>
      <c r="C49" s="36" t="s">
        <v>58</v>
      </c>
      <c r="D49" s="46" t="s">
        <v>22</v>
      </c>
      <c r="E49" s="36">
        <v>36</v>
      </c>
      <c r="F49" s="39"/>
      <c r="G49" s="34">
        <v>0.18</v>
      </c>
      <c r="H49" s="40">
        <f t="shared" si="0"/>
        <v>0</v>
      </c>
      <c r="I49" s="40">
        <f t="shared" si="1"/>
        <v>0</v>
      </c>
      <c r="J49" s="40">
        <f t="shared" si="2"/>
        <v>0</v>
      </c>
    </row>
    <row r="50" spans="2:10" ht="39.950000000000003" customHeight="1" thickBot="1" x14ac:dyDescent="0.3">
      <c r="B50" s="44">
        <v>38</v>
      </c>
      <c r="C50" s="36" t="s">
        <v>59</v>
      </c>
      <c r="D50" s="46" t="s">
        <v>22</v>
      </c>
      <c r="E50" s="36">
        <v>12</v>
      </c>
      <c r="F50" s="39"/>
      <c r="G50" s="34">
        <v>0.18</v>
      </c>
      <c r="H50" s="41">
        <f t="shared" si="0"/>
        <v>0</v>
      </c>
      <c r="I50" s="41">
        <f t="shared" si="1"/>
        <v>0</v>
      </c>
      <c r="J50" s="41">
        <f t="shared" si="2"/>
        <v>0</v>
      </c>
    </row>
    <row r="51" spans="2:10" ht="39.950000000000003" customHeight="1" thickBot="1" x14ac:dyDescent="0.3">
      <c r="B51" s="44">
        <v>39</v>
      </c>
      <c r="C51" s="36" t="s">
        <v>60</v>
      </c>
      <c r="D51" s="46" t="s">
        <v>23</v>
      </c>
      <c r="E51" s="42">
        <v>2000</v>
      </c>
      <c r="F51" s="39"/>
      <c r="G51" s="34">
        <v>0.18</v>
      </c>
      <c r="H51" s="40">
        <f t="shared" si="0"/>
        <v>0</v>
      </c>
      <c r="I51" s="40">
        <f t="shared" si="1"/>
        <v>0</v>
      </c>
      <c r="J51" s="40">
        <f t="shared" si="2"/>
        <v>0</v>
      </c>
    </row>
    <row r="52" spans="2:10" ht="39.950000000000003" customHeight="1" thickBot="1" x14ac:dyDescent="0.3">
      <c r="B52" s="44">
        <v>40</v>
      </c>
      <c r="C52" s="36" t="s">
        <v>63</v>
      </c>
      <c r="D52" s="46" t="s">
        <v>21</v>
      </c>
      <c r="E52" s="36">
        <v>250</v>
      </c>
      <c r="F52" s="39"/>
      <c r="G52" s="34">
        <v>0.18</v>
      </c>
      <c r="H52" s="41">
        <f t="shared" si="0"/>
        <v>0</v>
      </c>
      <c r="I52" s="41">
        <f t="shared" si="1"/>
        <v>0</v>
      </c>
      <c r="J52" s="41">
        <f t="shared" si="2"/>
        <v>0</v>
      </c>
    </row>
    <row r="53" spans="2:10" ht="39.950000000000003" customHeight="1" thickBot="1" x14ac:dyDescent="0.3">
      <c r="B53" s="44">
        <v>41</v>
      </c>
      <c r="C53" s="36" t="s">
        <v>64</v>
      </c>
      <c r="D53" s="46" t="s">
        <v>21</v>
      </c>
      <c r="E53" s="36">
        <v>10</v>
      </c>
      <c r="F53" s="39"/>
      <c r="G53" s="34">
        <v>0.18</v>
      </c>
      <c r="H53" s="40">
        <f t="shared" si="0"/>
        <v>0</v>
      </c>
      <c r="I53" s="40">
        <f t="shared" si="1"/>
        <v>0</v>
      </c>
      <c r="J53" s="40">
        <f t="shared" si="2"/>
        <v>0</v>
      </c>
    </row>
    <row r="54" spans="2:10" ht="39.950000000000003" customHeight="1" thickBot="1" x14ac:dyDescent="0.3">
      <c r="B54" s="44">
        <v>42</v>
      </c>
      <c r="C54" s="36" t="s">
        <v>65</v>
      </c>
      <c r="D54" s="46" t="s">
        <v>22</v>
      </c>
      <c r="E54" s="36">
        <v>40</v>
      </c>
      <c r="F54" s="39"/>
      <c r="G54" s="34">
        <v>0.18</v>
      </c>
      <c r="H54" s="41">
        <f t="shared" si="0"/>
        <v>0</v>
      </c>
      <c r="I54" s="41">
        <f t="shared" si="1"/>
        <v>0</v>
      </c>
      <c r="J54" s="41">
        <f t="shared" si="2"/>
        <v>0</v>
      </c>
    </row>
    <row r="55" spans="2:10" ht="39.950000000000003" customHeight="1" thickBot="1" x14ac:dyDescent="0.3">
      <c r="B55" s="43">
        <v>43</v>
      </c>
      <c r="C55" s="36" t="s">
        <v>66</v>
      </c>
      <c r="D55" s="46" t="s">
        <v>23</v>
      </c>
      <c r="E55" s="36">
        <v>30</v>
      </c>
      <c r="F55" s="39"/>
      <c r="G55" s="34">
        <v>0.18</v>
      </c>
      <c r="H55" s="40">
        <f t="shared" si="0"/>
        <v>0</v>
      </c>
      <c r="I55" s="40">
        <f t="shared" si="1"/>
        <v>0</v>
      </c>
      <c r="J55" s="40">
        <f t="shared" si="2"/>
        <v>0</v>
      </c>
    </row>
    <row r="56" spans="2:10" ht="39.950000000000003" customHeight="1" thickBot="1" x14ac:dyDescent="0.3">
      <c r="B56" s="44">
        <v>44</v>
      </c>
      <c r="C56" s="36" t="s">
        <v>67</v>
      </c>
      <c r="D56" s="46" t="s">
        <v>22</v>
      </c>
      <c r="E56" s="42">
        <v>2000</v>
      </c>
      <c r="F56" s="39"/>
      <c r="G56" s="34">
        <v>0.18</v>
      </c>
      <c r="H56" s="41">
        <f t="shared" si="0"/>
        <v>0</v>
      </c>
      <c r="I56" s="41">
        <f t="shared" si="1"/>
        <v>0</v>
      </c>
      <c r="J56" s="41">
        <f t="shared" si="2"/>
        <v>0</v>
      </c>
    </row>
    <row r="57" spans="2:10" ht="39.950000000000003" customHeight="1" thickBot="1" x14ac:dyDescent="0.3">
      <c r="B57" s="44">
        <v>45</v>
      </c>
      <c r="C57" s="36" t="s">
        <v>68</v>
      </c>
      <c r="D57" s="46" t="s">
        <v>22</v>
      </c>
      <c r="E57" s="42">
        <v>6000</v>
      </c>
      <c r="F57" s="39"/>
      <c r="G57" s="34">
        <v>0.18</v>
      </c>
      <c r="H57" s="40">
        <f t="shared" si="0"/>
        <v>0</v>
      </c>
      <c r="I57" s="40">
        <f t="shared" si="1"/>
        <v>0</v>
      </c>
      <c r="J57" s="40">
        <f t="shared" si="2"/>
        <v>0</v>
      </c>
    </row>
    <row r="58" spans="2:10" ht="20.100000000000001" customHeight="1" thickBot="1" x14ac:dyDescent="0.3">
      <c r="B58" s="55" t="s">
        <v>13</v>
      </c>
      <c r="C58" s="56"/>
      <c r="D58" s="57"/>
      <c r="E58" s="57"/>
      <c r="F58" s="57"/>
      <c r="G58" s="58"/>
      <c r="H58" s="41">
        <f>SUM(H13:H57)</f>
        <v>0</v>
      </c>
      <c r="I58" s="41">
        <f>SUM(I13:I57)</f>
        <v>0</v>
      </c>
      <c r="J58" s="41">
        <f t="shared" si="2"/>
        <v>0</v>
      </c>
    </row>
    <row r="59" spans="2:10" ht="15.75" x14ac:dyDescent="0.25">
      <c r="B59" s="23"/>
      <c r="C59" s="23"/>
      <c r="D59" s="23"/>
      <c r="E59" s="23"/>
      <c r="F59" s="23"/>
      <c r="G59" s="23"/>
      <c r="H59" s="23"/>
      <c r="I59" s="23"/>
      <c r="J59" s="24"/>
    </row>
    <row r="60" spans="2:10" ht="15.75" x14ac:dyDescent="0.25">
      <c r="B60" s="49" t="s">
        <v>14</v>
      </c>
      <c r="C60" s="49"/>
      <c r="D60" s="68"/>
      <c r="E60" s="68"/>
      <c r="F60" s="68"/>
      <c r="G60" s="68"/>
      <c r="H60" s="68"/>
      <c r="I60" s="68"/>
      <c r="J60" s="68"/>
    </row>
    <row r="61" spans="2:10" ht="15.75" x14ac:dyDescent="0.25">
      <c r="B61" s="49" t="s">
        <v>15</v>
      </c>
      <c r="C61" s="49"/>
      <c r="D61" s="66"/>
      <c r="E61" s="66"/>
      <c r="F61" s="66"/>
      <c r="G61" s="66"/>
      <c r="H61" s="66"/>
      <c r="I61" s="66"/>
      <c r="J61" s="66"/>
    </row>
    <row r="62" spans="2:10" ht="15.75" x14ac:dyDescent="0.25">
      <c r="B62" s="25"/>
      <c r="C62" s="26"/>
      <c r="D62" s="67"/>
      <c r="E62" s="67"/>
      <c r="F62" s="67"/>
      <c r="G62" s="67"/>
      <c r="H62" s="67"/>
      <c r="I62" s="67"/>
      <c r="J62" s="67"/>
    </row>
    <row r="63" spans="2:10" ht="15.75" x14ac:dyDescent="0.25">
      <c r="B63" s="29" t="s">
        <v>16</v>
      </c>
      <c r="C63" s="70"/>
      <c r="D63" s="70"/>
      <c r="E63" s="70"/>
      <c r="F63" s="70"/>
      <c r="G63" s="70"/>
      <c r="H63" s="70"/>
      <c r="I63" s="70"/>
      <c r="J63" s="70"/>
    </row>
    <row r="64" spans="2:10" x14ac:dyDescent="0.25">
      <c r="B64" s="71" t="s">
        <v>17</v>
      </c>
      <c r="C64" s="71"/>
      <c r="D64" s="71"/>
      <c r="E64" s="71"/>
      <c r="F64" s="71"/>
      <c r="G64" s="72"/>
      <c r="H64" s="72"/>
      <c r="I64" s="72"/>
      <c r="J64" s="72"/>
    </row>
    <row r="65" spans="2:10" x14ac:dyDescent="0.25">
      <c r="B65" s="69"/>
      <c r="C65" s="69"/>
      <c r="D65" s="69"/>
      <c r="E65" s="69"/>
      <c r="F65" s="69"/>
      <c r="G65" s="69"/>
      <c r="H65" s="69"/>
      <c r="I65" s="69"/>
      <c r="J65" s="69"/>
    </row>
    <row r="66" spans="2:10" ht="15.75" x14ac:dyDescent="0.25">
      <c r="B66" s="15"/>
      <c r="C66" s="27"/>
      <c r="D66" s="28"/>
      <c r="E66" s="28"/>
      <c r="F66" s="28"/>
      <c r="G66" s="28"/>
      <c r="H66" s="28"/>
      <c r="I66" s="28"/>
      <c r="J66" s="28"/>
    </row>
    <row r="67" spans="2:10" ht="15.75" x14ac:dyDescent="0.25">
      <c r="B67" s="65" t="s">
        <v>18</v>
      </c>
      <c r="C67" s="65"/>
      <c r="D67" s="65"/>
      <c r="E67" s="65"/>
      <c r="F67" s="65"/>
      <c r="G67" s="65"/>
      <c r="H67" s="65"/>
      <c r="I67" s="65"/>
      <c r="J67" s="65"/>
    </row>
    <row r="68" spans="2:10" x14ac:dyDescent="0.25">
      <c r="B68" s="15"/>
      <c r="C68" s="16"/>
      <c r="D68" s="15"/>
      <c r="E68" s="15"/>
      <c r="F68" s="15"/>
      <c r="G68" s="15"/>
      <c r="H68" s="15"/>
      <c r="I68" s="10"/>
      <c r="J68" s="11"/>
    </row>
    <row r="69" spans="2:10" x14ac:dyDescent="0.25">
      <c r="B69" s="15"/>
      <c r="C69" s="16"/>
      <c r="D69" s="15"/>
      <c r="E69" s="15"/>
      <c r="F69" s="15"/>
      <c r="G69" s="15"/>
      <c r="H69" s="15"/>
      <c r="I69" s="10"/>
      <c r="J69" s="11"/>
    </row>
    <row r="70" spans="2:10" x14ac:dyDescent="0.25">
      <c r="B70" s="15"/>
      <c r="C70" s="16"/>
      <c r="D70" s="15"/>
      <c r="E70" s="15"/>
      <c r="F70" s="15"/>
      <c r="G70" s="15"/>
      <c r="H70" s="15"/>
      <c r="I70" s="10"/>
      <c r="J70" s="11"/>
    </row>
    <row r="71" spans="2:10" x14ac:dyDescent="0.25">
      <c r="B71" s="15"/>
      <c r="C71" s="16"/>
      <c r="D71" s="15"/>
      <c r="E71" s="15"/>
      <c r="F71" s="15"/>
      <c r="G71" s="15"/>
      <c r="H71" s="15"/>
      <c r="I71" s="10"/>
      <c r="J71" s="11"/>
    </row>
    <row r="72" spans="2:10" x14ac:dyDescent="0.25">
      <c r="B72" s="15"/>
      <c r="C72" s="16"/>
      <c r="D72" s="15"/>
      <c r="E72" s="15"/>
      <c r="F72" s="15"/>
      <c r="G72" s="15"/>
      <c r="H72" s="15"/>
      <c r="I72" s="10"/>
      <c r="J72" s="11"/>
    </row>
    <row r="73" spans="2:10" x14ac:dyDescent="0.25">
      <c r="B73" s="15"/>
      <c r="C73" s="16"/>
      <c r="D73" s="15"/>
      <c r="E73" s="15"/>
      <c r="F73" s="15"/>
      <c r="G73" s="15"/>
      <c r="H73" s="15"/>
      <c r="I73" s="10"/>
      <c r="J73" s="11"/>
    </row>
    <row r="74" spans="2:10" x14ac:dyDescent="0.25">
      <c r="B74" s="15"/>
      <c r="C74" s="16"/>
      <c r="D74" s="15"/>
      <c r="E74" s="15"/>
      <c r="F74" s="15"/>
      <c r="G74" s="15"/>
      <c r="H74" s="15"/>
      <c r="I74" s="10"/>
      <c r="J74" s="11"/>
    </row>
  </sheetData>
  <mergeCells count="20">
    <mergeCell ref="B67:J67"/>
    <mergeCell ref="B60:C60"/>
    <mergeCell ref="B61:C61"/>
    <mergeCell ref="D61:J61"/>
    <mergeCell ref="D62:J62"/>
    <mergeCell ref="D60:J60"/>
    <mergeCell ref="B65:J65"/>
    <mergeCell ref="C63:J63"/>
    <mergeCell ref="B64:F64"/>
    <mergeCell ref="G64:J64"/>
    <mergeCell ref="I3:J3"/>
    <mergeCell ref="I4:J4"/>
    <mergeCell ref="B5:J5"/>
    <mergeCell ref="B7:C7"/>
    <mergeCell ref="D7:J7"/>
    <mergeCell ref="B9:C9"/>
    <mergeCell ref="I9:J9"/>
    <mergeCell ref="B11:J11"/>
    <mergeCell ref="D9:F9"/>
    <mergeCell ref="B58:G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Props1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cf2922b-a140-42aa-8eec-85ea48a5be5a"/>
    <ds:schemaRef ds:uri="f47861fb-9dff-4f32-a770-c1508abe83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2025-05-16T17:56:19Z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